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ronder-my.sharepoint.com/personal/frasa_trondelagfylke_no/Documents/Virkemiddelgruppa/"/>
    </mc:Choice>
  </mc:AlternateContent>
  <xr:revisionPtr revIDLastSave="2424" documentId="10_ncr:200_{0F782013-94FE-4FE3-BF57-3D4F497B7699}" xr6:coauthVersionLast="47" xr6:coauthVersionMax="47" xr10:uidLastSave="{215EAEF5-219A-4ABE-8744-8C149A869FA5}"/>
  <bookViews>
    <workbookView xWindow="-21300" yWindow="-21720" windowWidth="77040" windowHeight="21120" tabRatio="917" xr2:uid="{00000000-000D-0000-FFFF-FFFF00000000}"/>
  </bookViews>
  <sheets>
    <sheet name="Regnskapsrapport for prosjektet" sheetId="14" r:id="rId1"/>
    <sheet name="Inndata" sheetId="10" state="hidden" r:id="rId2"/>
  </sheets>
  <definedNames>
    <definedName name="_xlnm._FilterDatabase" localSheetId="1" hidden="1">Inndata!$A$1:$F$25</definedName>
    <definedName name="Område">#REF!</definedName>
  </definedNames>
  <calcPr calcId="191028"/>
  <customWorkbookViews>
    <customWorkbookView name="DistriktForsk" guid="{EF9DF373-B992-41DD-9F76-64533EC6F1F4}" maximized="1" xWindow="-11" yWindow="-11" windowWidth="1942" windowHeight="1150" tabRatio="917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4" l="1"/>
  <c r="C160" i="14"/>
  <c r="D30" i="14"/>
  <c r="E30" i="14"/>
  <c r="G32" i="14" l="1"/>
  <c r="E12" i="14"/>
  <c r="C16" i="14" l="1"/>
  <c r="A22" i="14"/>
  <c r="D20" i="14"/>
  <c r="E11" i="14" s="1"/>
  <c r="E146" i="14"/>
  <c r="H33" i="14"/>
  <c r="G34" i="14"/>
  <c r="H34" i="14" s="1"/>
  <c r="G35" i="14"/>
  <c r="G36" i="14"/>
  <c r="H36" i="14" s="1"/>
  <c r="G37" i="14"/>
  <c r="G38" i="14"/>
  <c r="G39" i="14"/>
  <c r="G40" i="14"/>
  <c r="G41" i="14"/>
  <c r="G42" i="14"/>
  <c r="H32" i="14"/>
  <c r="H35" i="14"/>
  <c r="H37" i="14"/>
  <c r="H38" i="14"/>
  <c r="H39" i="14"/>
  <c r="H40" i="14"/>
  <c r="H41" i="14"/>
  <c r="H42" i="14"/>
  <c r="G43" i="14"/>
  <c r="H43" i="14"/>
  <c r="G44" i="14"/>
  <c r="H44" i="14"/>
  <c r="G45" i="14"/>
  <c r="H45" i="14"/>
  <c r="G46" i="14"/>
  <c r="H46" i="14"/>
  <c r="G47" i="14"/>
  <c r="H47" i="14"/>
  <c r="G48" i="14"/>
  <c r="H48" i="14"/>
  <c r="G49" i="14"/>
  <c r="H49" i="14"/>
  <c r="G50" i="14"/>
  <c r="H50" i="14"/>
  <c r="G51" i="14"/>
  <c r="H51" i="14"/>
  <c r="G52" i="14"/>
  <c r="H52" i="14"/>
  <c r="G53" i="14"/>
  <c r="H53" i="14"/>
  <c r="G54" i="14"/>
  <c r="H54" i="14"/>
  <c r="G55" i="14"/>
  <c r="H55" i="14"/>
  <c r="G56" i="14"/>
  <c r="H56" i="14"/>
  <c r="G57" i="14"/>
  <c r="H57" i="14"/>
  <c r="G58" i="14"/>
  <c r="H58" i="14"/>
  <c r="G59" i="14"/>
  <c r="H59" i="14"/>
  <c r="G60" i="14"/>
  <c r="H60" i="14"/>
  <c r="G61" i="14"/>
  <c r="H61" i="14"/>
  <c r="G62" i="14"/>
  <c r="H62" i="14"/>
  <c r="G63" i="14"/>
  <c r="H63" i="14"/>
  <c r="C137" i="14"/>
  <c r="E137" i="14"/>
  <c r="E138" i="14"/>
  <c r="E139" i="14"/>
  <c r="E141" i="14" l="1"/>
  <c r="H127" i="14"/>
  <c r="G139" i="14" s="1"/>
  <c r="H97" i="14"/>
  <c r="G138" i="14" s="1"/>
  <c r="F67" i="14"/>
  <c r="F139" i="14" l="1"/>
  <c r="F137" i="14"/>
  <c r="F138" i="14"/>
  <c r="H67" i="14"/>
  <c r="G137" i="14" s="1"/>
  <c r="G141" i="14" s="1"/>
  <c r="E18" i="14"/>
  <c r="E17" i="14"/>
  <c r="E20" i="14"/>
  <c r="E16" i="14"/>
  <c r="D146" i="14" l="1"/>
  <c r="F141" i="14"/>
  <c r="H129" i="14"/>
  <c r="H139" i="14" l="1"/>
  <c r="G146" i="14"/>
  <c r="H138" i="14"/>
  <c r="H137" i="14"/>
  <c r="H141" i="14" l="1"/>
  <c r="D148" i="14"/>
</calcChain>
</file>

<file path=xl/sharedStrings.xml><?xml version="1.0" encoding="utf-8"?>
<sst xmlns="http://schemas.openxmlformats.org/spreadsheetml/2006/main" count="102" uniqueCount="90">
  <si>
    <t>DistriktForsk (DF)</t>
  </si>
  <si>
    <t>%</t>
  </si>
  <si>
    <t>Andre prosjektkostnader</t>
  </si>
  <si>
    <t>Sum kostnader</t>
  </si>
  <si>
    <t>År (nedtrekksmeny)</t>
  </si>
  <si>
    <t>Fornavn og etternavn</t>
  </si>
  <si>
    <t>Timesats</t>
  </si>
  <si>
    <t>Kroner</t>
  </si>
  <si>
    <t>Fakturanummer</t>
  </si>
  <si>
    <t>Type kostnad</t>
  </si>
  <si>
    <t>Prosjektkostnader</t>
  </si>
  <si>
    <t>Kostnadstype</t>
  </si>
  <si>
    <t>Kostnadsbærer</t>
  </si>
  <si>
    <t>Tilsagnsbrev</t>
  </si>
  <si>
    <t>Prosjektregnskap</t>
  </si>
  <si>
    <t>Personalkostnader</t>
  </si>
  <si>
    <t>Prosjektfinansiering</t>
  </si>
  <si>
    <t>Finansiering Trøndelag fylkeskommune</t>
  </si>
  <si>
    <t>Tidligere utbetalt tilskudd:</t>
  </si>
  <si>
    <t>Til utbetaling nå, inntil:</t>
  </si>
  <si>
    <t>Fyll ut alle felter:</t>
  </si>
  <si>
    <t>Ansvarlig på vegne av Prosjekteier*</t>
  </si>
  <si>
    <t>Autorisert regnskapsfører eller revisor**</t>
  </si>
  <si>
    <t>Signatur:</t>
  </si>
  <si>
    <t>Rolle</t>
  </si>
  <si>
    <t>Finansiør</t>
  </si>
  <si>
    <t>År</t>
  </si>
  <si>
    <t>Støtteordning</t>
  </si>
  <si>
    <t>Utbetaling</t>
  </si>
  <si>
    <t>Prosjektansvarlig</t>
  </si>
  <si>
    <t>Fast timesats</t>
  </si>
  <si>
    <t>Privat</t>
  </si>
  <si>
    <t>Regionale utviklingsmidler (REGUT)</t>
  </si>
  <si>
    <t>Delutbetaling</t>
  </si>
  <si>
    <t>Prosjektdeltaker (kun fast timesats)</t>
  </si>
  <si>
    <t>Beregnet (1 ‰ av årslønn)</t>
  </si>
  <si>
    <t>Offentlig</t>
  </si>
  <si>
    <t>Bedriftsintern opplæring (BIO)</t>
  </si>
  <si>
    <t>Sluttutbetaling</t>
  </si>
  <si>
    <r>
      <t xml:space="preserve">Revisor/ statsautorisert regnskapsfører skal kontrollere prosjektregnskapet i forbindelse med </t>
    </r>
    <r>
      <rPr>
        <sz val="11"/>
        <color rgb="FFE35237"/>
        <rFont val="Verdana"/>
        <family val="2"/>
      </rPr>
      <t>sluttutbetaling</t>
    </r>
    <r>
      <rPr>
        <sz val="11"/>
        <color rgb="FF004052"/>
        <rFont val="Verdana"/>
        <family val="2"/>
      </rPr>
      <t xml:space="preserve"> i henhold til ISRS 4400 "Avtalte kontrollhandlinger" og avgi «rapport om faktiske funn». 
Rapporten skal inneholde en bekreftelse til på at følgende kontrollhandlinger er gjennomført:
</t>
    </r>
  </si>
  <si>
    <t>4. At Andre prosjektkostnader er dokumentert med tilstrekkelige bilag.</t>
  </si>
  <si>
    <t>Tilskudd ift. kostnader:</t>
  </si>
  <si>
    <t xml:space="preserve">Nødvendige kostnader som ikke dekkes av andre kostnadstyper. Kjøp av, eller avskrivingskostnader knyttet til utstyr støttes ikke. Kan bare utgjøre en mindre del av prosjektet. </t>
  </si>
  <si>
    <t>Har Prosjekteier spørsmål til utfylling eller annet knyttet til regnskapsrapporten, kan Prosjekteier ta kontakt med kontaktperson (saksbehandler) i Trøndelag fylkeskommune oppgitt i tilsagn.</t>
  </si>
  <si>
    <t>Ytterligere rader overfor her er skjult og kan hentes frem. Summer overføres til regnskapsrapport.</t>
  </si>
  <si>
    <t>Navn på virksomhet:</t>
  </si>
  <si>
    <t>Sted og dato:</t>
  </si>
  <si>
    <t>Sum Personalkostnader</t>
  </si>
  <si>
    <t>Sum Andre prosjektkostnader</t>
  </si>
  <si>
    <t>Sum prosjektkostnader prosjekteier</t>
  </si>
  <si>
    <t>REGNSKAPSRAPPORT</t>
  </si>
  <si>
    <t>REGNSKAPSKONTROLL</t>
  </si>
  <si>
    <t>Sum</t>
  </si>
  <si>
    <t>Innkjøp av eksterne tjenester</t>
  </si>
  <si>
    <t>Navn (blokkbokstaver):</t>
  </si>
  <si>
    <t xml:space="preserve">Kostnader for faktisk utbetalt lønn fra prosjekteier. Ulønnet egeninnsats godkjennes ikke. </t>
  </si>
  <si>
    <t>Antall timer</t>
  </si>
  <si>
    <t>Personalkostnader prosjekteier/-ansvarlig</t>
  </si>
  <si>
    <t>Sum totale prosjektkostnader</t>
  </si>
  <si>
    <t>Etablereropplæring og mentorordning for innvandrere</t>
  </si>
  <si>
    <t>Tjenesteleverandør</t>
  </si>
  <si>
    <t>Sum Innkjøp av eksterne tjenester</t>
  </si>
  <si>
    <t>PROSJEKTREGNSKAP</t>
  </si>
  <si>
    <t>Fylkesvise fjellandbruksmidler til Trøndelag</t>
  </si>
  <si>
    <t>Regionale tilskudd til næringsutvikling, rekruttering og kompetanseheving (RT)</t>
  </si>
  <si>
    <t>Fjellandbruksmidler</t>
  </si>
  <si>
    <t>Type timesats (fast/beregnet)</t>
  </si>
  <si>
    <t>Oppgi følgende opplysninger fra mottatt tilsagnsbrev før videre utfylling (obligatorisk og nødvendig for riktig utregning og funksjonalitet av rapporten):</t>
  </si>
  <si>
    <t>Kort beskrivelse av tjeneste</t>
  </si>
  <si>
    <t>Kort beskrivelse av kostnad</t>
  </si>
  <si>
    <t>Kort om aktivitet timene er brukt på</t>
  </si>
  <si>
    <t>Krav til prosjektets egenfinansiering (skal være dokumentert)</t>
  </si>
  <si>
    <t xml:space="preserve">*Ansvarlig på vegne av Prosjekteier bekrefter ved signering at vilkår for tilsagnet er fulgt, og at oppgitte kostnader er satt opp i henhold til disse og at nødvendig dokumentasjon er fremvist for kontroll. </t>
  </si>
  <si>
    <t>**Revisor eller autorisert regnskapsfører bekrefter ved signering at prosjektregnskapet er satt opp i henhold til vilkår og kontrollert i henhold til de avtalte kontrollhandlingene.</t>
  </si>
  <si>
    <t>Oppgi tilsagnsnummer (se tilsagnsbrev):</t>
  </si>
  <si>
    <t>Oppgi navn på prosjekteier (søker og mottaker av tilsagn):</t>
  </si>
  <si>
    <t>Oppgi prosjekttittel:</t>
  </si>
  <si>
    <t>Oppgi total tilskudd fra Trøndelag fylkeskommune til prosjektet i hele kroner (se tilsagnsbrev):</t>
  </si>
  <si>
    <t>Oppgi tidligere delutbetalt støtte fra Trøndelag fylkeskommune til prosjektet i hele kroner:</t>
  </si>
  <si>
    <t>Oppgi støtteordning prosjektet får støtte fra:</t>
  </si>
  <si>
    <r>
      <t xml:space="preserve">Årslønn </t>
    </r>
    <r>
      <rPr>
        <u/>
        <sz val="11"/>
        <color rgb="FFE35237"/>
        <rFont val="Verdana"/>
        <family val="2"/>
      </rPr>
      <t>(kun når beregnet)</t>
    </r>
  </si>
  <si>
    <t xml:space="preserve"> Klikk her for mer informasjon om rapportering og utfylling av regnskapsrapporten.</t>
  </si>
  <si>
    <r>
      <t>Innkjøp av FoU-tjenester</t>
    </r>
    <r>
      <rPr>
        <sz val="11"/>
        <color rgb="FFE35237"/>
        <rFont val="Verdana"/>
        <family val="2"/>
      </rPr>
      <t xml:space="preserve"> (ekskl. mva.)</t>
    </r>
  </si>
  <si>
    <r>
      <t xml:space="preserve">Kroner </t>
    </r>
    <r>
      <rPr>
        <sz val="11"/>
        <color rgb="FFE35237"/>
        <rFont val="Verdana"/>
        <family val="2"/>
      </rPr>
      <t>(ekskl. mva.)</t>
    </r>
  </si>
  <si>
    <r>
      <t xml:space="preserve">Innkjøp av FoU tjenester </t>
    </r>
    <r>
      <rPr>
        <sz val="11"/>
        <color rgb="FFE35237"/>
        <rFont val="Verdana"/>
        <family val="2"/>
      </rPr>
      <t>(ekskl. mva.)</t>
    </r>
  </si>
  <si>
    <t xml:space="preserve">2. At Personalkostnader er basert på riktig timesats - enten fast timesats på kroner 500 per time, eller 1 promille av årslønn (årslønn må være dokumentert med lønnsslipp eller lignende). </t>
  </si>
  <si>
    <t>3. At Innkjøp av FoU-tjenester er dokumentert med tilstrekkelige bilag eksklusive merverdiavgift.</t>
  </si>
  <si>
    <r>
      <t xml:space="preserve">1. At regnskapsrapporten gjenspeiler faktiske utgifter ført i prosjektansvarliges regnskap på prosjektet. </t>
    </r>
    <r>
      <rPr>
        <sz val="11"/>
        <color rgb="FFE35237"/>
        <rFont val="Verdana"/>
        <family val="2"/>
      </rPr>
      <t>At utgiftene er ekslusive mva.</t>
    </r>
  </si>
  <si>
    <r>
      <t xml:space="preserve">Prosjektansvarlig (søker) oppgir prosjektkostnader som er betalt og bokført i sitt regnskap (Personalkostnader, Innkjøp av tjenester og Andre prosjektkostnader). </t>
    </r>
    <r>
      <rPr>
        <sz val="11"/>
        <color rgb="FFE35237"/>
        <rFont val="Verdana"/>
        <family val="2"/>
      </rPr>
      <t>Alle kostnader skal oppgis ekslusive merverdiavgift.</t>
    </r>
  </si>
  <si>
    <t xml:space="preserve">Fakturerte kostnader for innkjøp av nødvendige FoU-tjenester fra godkjent forskningsorganisasjon.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</si>
</sst>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kr&quot;\ * #,##0.00_-;\-&quot;kr&quot;\ * #,##0.00_-;_-&quot;kr&quot;\ 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&quot;kr&quot;\ * #,##0_-;\-&quot;kr&quot;\ * #,##0_-;_-&quot;kr&quot;\ * &quot;-&quot;??_-;_-@_-"/>
    <numFmt numFmtId="168" formatCode="&quot;Kontonummer&quot;"/>
    <numFmt numFmtId="169" formatCode="dd/mm/yyyy;@"/>
  </numFmts>
  <fonts count="2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1"/>
      <color rgb="FF018A92"/>
      <name val="Verdana"/>
      <family val="2"/>
    </font>
    <font>
      <sz val="11"/>
      <color rgb="FFE35237"/>
      <name val="Verdana"/>
      <family val="2"/>
    </font>
    <font>
      <sz val="10"/>
      <color rgb="FF004052"/>
      <name val="Verdana"/>
      <family val="2"/>
    </font>
    <font>
      <sz val="12"/>
      <color rgb="FF004052"/>
      <name val="Verdana"/>
      <family val="2"/>
    </font>
    <font>
      <sz val="11"/>
      <color rgb="FF004052"/>
      <name val="Verdana"/>
      <family val="2"/>
    </font>
    <font>
      <b/>
      <sz val="11"/>
      <color rgb="FF004052"/>
      <name val="Verdana"/>
      <family val="2"/>
    </font>
    <font>
      <b/>
      <sz val="14"/>
      <color rgb="FF004052"/>
      <name val="Verdana"/>
      <family val="2"/>
    </font>
    <font>
      <b/>
      <sz val="12"/>
      <color rgb="FF004052"/>
      <name val="Verdana"/>
      <family val="2"/>
    </font>
    <font>
      <b/>
      <sz val="16"/>
      <color rgb="FF004052"/>
      <name val="Verdana"/>
      <family val="2"/>
    </font>
    <font>
      <b/>
      <sz val="12"/>
      <color rgb="FF018A92"/>
      <name val="Verdana"/>
      <family val="2"/>
    </font>
    <font>
      <b/>
      <sz val="14"/>
      <color rgb="FF018A92"/>
      <name val="Verdana"/>
      <family val="2"/>
    </font>
    <font>
      <sz val="10"/>
      <name val="Arial"/>
      <family val="2"/>
    </font>
    <font>
      <b/>
      <sz val="11"/>
      <color rgb="FF000000"/>
      <name val="Verdana"/>
      <family val="2"/>
    </font>
    <font>
      <b/>
      <sz val="20"/>
      <color rgb="FF004052"/>
      <name val="Verdana"/>
      <family val="2"/>
    </font>
    <font>
      <u/>
      <sz val="11"/>
      <color rgb="FFE35237"/>
      <name val="Verdana"/>
      <family val="2"/>
    </font>
    <font>
      <u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EF5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7" fontId="4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7" fontId="5" fillId="0" borderId="0" xfId="1" applyNumberFormat="1" applyFont="1" applyFill="1" applyBorder="1" applyAlignment="1" applyProtection="1">
      <alignment horizontal="left" vertical="center" wrapText="1"/>
    </xf>
    <xf numFmtId="167" fontId="5" fillId="3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 indent="1"/>
    </xf>
    <xf numFmtId="167" fontId="5" fillId="0" borderId="0" xfId="1" applyNumberFormat="1" applyFont="1" applyFill="1" applyBorder="1" applyAlignment="1" applyProtection="1">
      <alignment horizontal="left" vertical="center" wrapText="1" indent="1"/>
    </xf>
    <xf numFmtId="167" fontId="5" fillId="3" borderId="0" xfId="1" applyNumberFormat="1" applyFont="1" applyFill="1" applyBorder="1" applyAlignment="1" applyProtection="1">
      <alignment horizontal="center" vertical="center" wrapText="1" indent="1"/>
    </xf>
    <xf numFmtId="166" fontId="5" fillId="0" borderId="0" xfId="0" applyNumberFormat="1" applyFont="1" applyAlignment="1">
      <alignment horizontal="right" vertical="center" indent="1"/>
    </xf>
    <xf numFmtId="167" fontId="4" fillId="3" borderId="0" xfId="1" applyNumberFormat="1" applyFont="1" applyFill="1" applyBorder="1" applyAlignment="1" applyProtection="1">
      <alignment horizontal="left" vertical="center" wrapText="1"/>
    </xf>
    <xf numFmtId="9" fontId="5" fillId="0" borderId="0" xfId="0" applyNumberFormat="1" applyFont="1" applyAlignment="1">
      <alignment horizontal="right" vertical="center" indent="1"/>
    </xf>
    <xf numFmtId="167" fontId="6" fillId="0" borderId="0" xfId="1" applyNumberFormat="1" applyFont="1" applyFill="1" applyBorder="1" applyAlignment="1" applyProtection="1">
      <alignment horizontal="left" vertical="center" wrapText="1" indent="1"/>
    </xf>
    <xf numFmtId="167" fontId="6" fillId="3" borderId="0" xfId="1" applyNumberFormat="1" applyFont="1" applyFill="1" applyBorder="1" applyAlignment="1" applyProtection="1">
      <alignment horizontal="center" vertical="center" wrapText="1" indent="1"/>
    </xf>
    <xf numFmtId="168" fontId="5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 applyAlignment="1">
      <alignment vertical="center" indent="1"/>
    </xf>
    <xf numFmtId="0" fontId="8" fillId="0" borderId="0" xfId="0" applyFont="1" applyAlignment="1">
      <alignment vertical="center"/>
    </xf>
    <xf numFmtId="167" fontId="8" fillId="0" borderId="0" xfId="1" applyNumberFormat="1" applyFont="1" applyFill="1" applyBorder="1" applyAlignment="1" applyProtection="1">
      <alignment horizontal="left" vertical="center" wrapText="1"/>
    </xf>
    <xf numFmtId="166" fontId="10" fillId="2" borderId="1" xfId="0" applyNumberFormat="1" applyFont="1" applyFill="1" applyBorder="1" applyAlignment="1">
      <alignment horizontal="right" vertical="center" indent="1"/>
    </xf>
    <xf numFmtId="9" fontId="10" fillId="2" borderId="1" xfId="0" applyNumberFormat="1" applyFont="1" applyFill="1" applyBorder="1" applyAlignment="1">
      <alignment vertical="center" indent="1"/>
    </xf>
    <xf numFmtId="9" fontId="10" fillId="2" borderId="1" xfId="0" applyNumberFormat="1" applyFont="1" applyFill="1" applyBorder="1" applyAlignment="1">
      <alignment horizontal="right" vertical="center" indent="1"/>
    </xf>
    <xf numFmtId="166" fontId="10" fillId="2" borderId="1" xfId="0" applyNumberFormat="1" applyFont="1" applyFill="1" applyBorder="1" applyAlignment="1">
      <alignment vertical="center"/>
    </xf>
    <xf numFmtId="166" fontId="10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166" fontId="6" fillId="2" borderId="1" xfId="1" applyNumberFormat="1" applyFont="1" applyFill="1" applyBorder="1" applyAlignment="1">
      <alignment horizontal="right" vertical="center" indent="1"/>
    </xf>
    <xf numFmtId="165" fontId="6" fillId="2" borderId="1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0" fontId="10" fillId="0" borderId="1" xfId="1" applyNumberFormat="1" applyFont="1" applyBorder="1" applyAlignment="1">
      <alignment vertical="center" indent="1"/>
    </xf>
    <xf numFmtId="0" fontId="10" fillId="0" borderId="1" xfId="1" applyNumberFormat="1" applyFont="1" applyFill="1" applyBorder="1" applyAlignment="1">
      <alignment vertical="center" indent="1"/>
    </xf>
    <xf numFmtId="0" fontId="10" fillId="0" borderId="1" xfId="1" applyNumberFormat="1" applyFont="1" applyBorder="1" applyAlignment="1">
      <alignment horizontal="left" vertical="center" indent="1"/>
    </xf>
    <xf numFmtId="166" fontId="10" fillId="0" borderId="1" xfId="1" applyNumberFormat="1" applyFont="1" applyFill="1" applyBorder="1" applyAlignment="1">
      <alignment horizontal="right" vertical="center"/>
    </xf>
    <xf numFmtId="166" fontId="10" fillId="0" borderId="1" xfId="1" applyNumberFormat="1" applyFont="1" applyFill="1" applyBorder="1" applyAlignment="1">
      <alignment horizontal="right" vertical="center" indent="1"/>
    </xf>
    <xf numFmtId="0" fontId="10" fillId="0" borderId="5" xfId="1" applyNumberFormat="1" applyFont="1" applyFill="1" applyBorder="1" applyAlignment="1">
      <alignment vertical="center" indent="1"/>
    </xf>
    <xf numFmtId="166" fontId="10" fillId="0" borderId="5" xfId="1" applyNumberFormat="1" applyFont="1" applyFill="1" applyBorder="1" applyAlignment="1">
      <alignment horizontal="right" vertical="center" indent="1"/>
    </xf>
    <xf numFmtId="0" fontId="10" fillId="0" borderId="1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166" fontId="11" fillId="4" borderId="4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6" fontId="11" fillId="4" borderId="2" xfId="0" applyNumberFormat="1" applyFont="1" applyFill="1" applyBorder="1" applyAlignment="1">
      <alignment vertical="center"/>
    </xf>
    <xf numFmtId="9" fontId="11" fillId="4" borderId="1" xfId="0" applyNumberFormat="1" applyFont="1" applyFill="1" applyBorder="1" applyAlignment="1">
      <alignment horizontal="right" vertical="center" indent="1"/>
    </xf>
    <xf numFmtId="0" fontId="10" fillId="0" borderId="2" xfId="0" applyFont="1" applyBorder="1" applyAlignment="1">
      <alignment vertical="center"/>
    </xf>
    <xf numFmtId="169" fontId="10" fillId="0" borderId="5" xfId="0" applyNumberFormat="1" applyFon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0" fontId="10" fillId="0" borderId="1" xfId="1" applyNumberFormat="1" applyFont="1" applyFill="1" applyBorder="1" applyAlignment="1">
      <alignment vertical="center"/>
    </xf>
    <xf numFmtId="0" fontId="10" fillId="0" borderId="1" xfId="1" applyNumberFormat="1" applyFont="1" applyBorder="1" applyAlignment="1">
      <alignment vertical="center"/>
    </xf>
    <xf numFmtId="169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6" fontId="9" fillId="2" borderId="2" xfId="1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 indent="1"/>
    </xf>
    <xf numFmtId="166" fontId="6" fillId="0" borderId="1" xfId="0" applyNumberFormat="1" applyFont="1" applyBorder="1" applyAlignment="1">
      <alignment vertical="center"/>
    </xf>
    <xf numFmtId="9" fontId="6" fillId="2" borderId="1" xfId="0" applyNumberFormat="1" applyFont="1" applyFill="1" applyBorder="1" applyAlignment="1">
      <alignment horizontal="right" vertical="center" indent="1"/>
    </xf>
    <xf numFmtId="166" fontId="15" fillId="2" borderId="1" xfId="0" applyNumberFormat="1" applyFont="1" applyFill="1" applyBorder="1" applyAlignment="1">
      <alignment horizontal="right" vertical="center" indent="1"/>
    </xf>
    <xf numFmtId="0" fontId="15" fillId="0" borderId="0" xfId="0" applyFont="1" applyAlignment="1">
      <alignment vertical="center"/>
    </xf>
    <xf numFmtId="166" fontId="15" fillId="2" borderId="4" xfId="0" applyNumberFormat="1" applyFont="1" applyFill="1" applyBorder="1" applyAlignment="1">
      <alignment horizontal="right" vertical="center" indent="1"/>
    </xf>
    <xf numFmtId="166" fontId="15" fillId="4" borderId="1" xfId="0" applyNumberFormat="1" applyFont="1" applyFill="1" applyBorder="1" applyAlignment="1">
      <alignment horizontal="right" vertical="center" indent="1"/>
    </xf>
    <xf numFmtId="166" fontId="9" fillId="2" borderId="1" xfId="1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13" fillId="4" borderId="1" xfId="0" applyNumberFormat="1" applyFont="1" applyFill="1" applyBorder="1" applyAlignment="1">
      <alignment horizontal="right" vertical="center"/>
    </xf>
    <xf numFmtId="9" fontId="13" fillId="4" borderId="1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1" applyNumberFormat="1" applyFont="1" applyFill="1" applyBorder="1" applyAlignment="1">
      <alignment horizontal="left" vertical="center" indent="1"/>
    </xf>
    <xf numFmtId="0" fontId="12" fillId="4" borderId="2" xfId="1" applyNumberFormat="1" applyFont="1" applyFill="1" applyBorder="1" applyAlignment="1">
      <alignment horizontal="center" vertical="center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indent="1"/>
    </xf>
    <xf numFmtId="0" fontId="10" fillId="0" borderId="5" xfId="1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left" vertical="center" indent="1"/>
    </xf>
    <xf numFmtId="0" fontId="13" fillId="4" borderId="3" xfId="0" applyFont="1" applyFill="1" applyBorder="1" applyAlignment="1">
      <alignment horizontal="left" vertical="center" indent="1"/>
    </xf>
    <xf numFmtId="0" fontId="13" fillId="4" borderId="4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indent="1"/>
    </xf>
    <xf numFmtId="0" fontId="10" fillId="2" borderId="2" xfId="1" applyNumberFormat="1" applyFont="1" applyFill="1" applyBorder="1" applyAlignment="1">
      <alignment horizontal="left" vertical="center" indent="1"/>
    </xf>
    <xf numFmtId="0" fontId="10" fillId="2" borderId="4" xfId="1" applyNumberFormat="1" applyFont="1" applyFill="1" applyBorder="1" applyAlignment="1">
      <alignment horizontal="left" vertical="center" inden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9" fillId="4" borderId="2" xfId="1" applyNumberFormat="1" applyFont="1" applyFill="1" applyBorder="1" applyAlignment="1">
      <alignment horizontal="center" vertical="center"/>
    </xf>
    <xf numFmtId="0" fontId="19" fillId="4" borderId="3" xfId="1" applyNumberFormat="1" applyFont="1" applyFill="1" applyBorder="1" applyAlignment="1">
      <alignment horizontal="center" vertical="center"/>
    </xf>
    <xf numFmtId="0" fontId="19" fillId="4" borderId="4" xfId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2"/>
    </xf>
    <xf numFmtId="166" fontId="9" fillId="2" borderId="2" xfId="1" applyNumberFormat="1" applyFont="1" applyFill="1" applyBorder="1" applyAlignment="1" applyProtection="1">
      <alignment horizontal="center" vertical="center" wrapText="1"/>
    </xf>
    <xf numFmtId="166" fontId="9" fillId="2" borderId="4" xfId="1" applyNumberFormat="1" applyFont="1" applyFill="1" applyBorder="1" applyAlignment="1" applyProtection="1">
      <alignment horizontal="center" vertical="center" wrapText="1"/>
    </xf>
    <xf numFmtId="0" fontId="14" fillId="4" borderId="2" xfId="1" applyNumberFormat="1" applyFont="1" applyFill="1" applyBorder="1" applyAlignment="1">
      <alignment horizontal="center" vertical="center"/>
    </xf>
    <xf numFmtId="0" fontId="14" fillId="4" borderId="3" xfId="1" applyNumberFormat="1" applyFont="1" applyFill="1" applyBorder="1" applyAlignment="1">
      <alignment horizontal="center" vertical="center"/>
    </xf>
    <xf numFmtId="0" fontId="14" fillId="4" borderId="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 indent="1"/>
    </xf>
    <xf numFmtId="166" fontId="13" fillId="4" borderId="2" xfId="1" applyNumberFormat="1" applyFont="1" applyFill="1" applyBorder="1" applyAlignment="1" applyProtection="1">
      <alignment horizontal="center" vertical="center" wrapText="1"/>
    </xf>
    <xf numFmtId="166" fontId="13" fillId="4" borderId="4" xfId="1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/>
    </xf>
    <xf numFmtId="0" fontId="10" fillId="0" borderId="1" xfId="1" applyNumberFormat="1" applyFont="1" applyBorder="1" applyAlignment="1">
      <alignment horizontal="left" vertical="center" indent="1"/>
    </xf>
    <xf numFmtId="0" fontId="10" fillId="0" borderId="2" xfId="1" applyNumberFormat="1" applyFont="1" applyFill="1" applyBorder="1" applyAlignment="1">
      <alignment horizontal="right" vertical="center" indent="1"/>
    </xf>
    <xf numFmtId="0" fontId="10" fillId="0" borderId="4" xfId="1" applyNumberFormat="1" applyFont="1" applyFill="1" applyBorder="1" applyAlignment="1">
      <alignment horizontal="right" vertical="center" indent="1"/>
    </xf>
    <xf numFmtId="0" fontId="15" fillId="2" borderId="1" xfId="1" applyNumberFormat="1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1"/>
    </xf>
    <xf numFmtId="44" fontId="11" fillId="2" borderId="2" xfId="3" applyFont="1" applyFill="1" applyBorder="1" applyAlignment="1">
      <alignment horizontal="left" vertical="center"/>
    </xf>
    <xf numFmtId="44" fontId="11" fillId="2" borderId="3" xfId="3" applyFont="1" applyFill="1" applyBorder="1" applyAlignment="1">
      <alignment horizontal="left" vertical="center"/>
    </xf>
    <xf numFmtId="44" fontId="11" fillId="2" borderId="4" xfId="3" applyFont="1" applyFill="1" applyBorder="1" applyAlignment="1">
      <alignment horizontal="left" vertical="center"/>
    </xf>
    <xf numFmtId="0" fontId="16" fillId="4" borderId="2" xfId="1" applyNumberFormat="1" applyFont="1" applyFill="1" applyBorder="1" applyAlignment="1">
      <alignment horizontal="center" vertical="center"/>
    </xf>
    <xf numFmtId="0" fontId="16" fillId="4" borderId="3" xfId="1" applyNumberFormat="1" applyFont="1" applyFill="1" applyBorder="1" applyAlignment="1">
      <alignment horizontal="center" vertical="center"/>
    </xf>
    <xf numFmtId="0" fontId="16" fillId="4" borderId="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center" indent="1"/>
    </xf>
    <xf numFmtId="0" fontId="5" fillId="0" borderId="4" xfId="1" applyNumberFormat="1" applyFont="1" applyFill="1" applyBorder="1" applyAlignment="1">
      <alignment horizontal="left" vertical="center" indent="1"/>
    </xf>
    <xf numFmtId="0" fontId="5" fillId="2" borderId="2" xfId="1" applyNumberFormat="1" applyFont="1" applyFill="1" applyBorder="1" applyAlignment="1">
      <alignment horizontal="left" vertical="center" indent="1"/>
    </xf>
    <xf numFmtId="0" fontId="5" fillId="2" borderId="4" xfId="1" applyNumberFormat="1" applyFont="1" applyFill="1" applyBorder="1" applyAlignment="1">
      <alignment horizontal="left" vertical="center" indent="1"/>
    </xf>
    <xf numFmtId="0" fontId="5" fillId="0" borderId="9" xfId="1" applyNumberFormat="1" applyFont="1" applyFill="1" applyBorder="1" applyAlignment="1">
      <alignment horizontal="left" vertical="center" indent="1"/>
    </xf>
    <xf numFmtId="0" fontId="5" fillId="0" borderId="10" xfId="1" applyNumberFormat="1" applyFont="1" applyFill="1" applyBorder="1" applyAlignment="1">
      <alignment horizontal="left" vertical="center" indent="1"/>
    </xf>
    <xf numFmtId="0" fontId="5" fillId="0" borderId="6" xfId="1" applyNumberFormat="1" applyFont="1" applyFill="1" applyBorder="1" applyAlignment="1">
      <alignment horizontal="left" vertical="center" indent="1"/>
    </xf>
    <xf numFmtId="0" fontId="5" fillId="0" borderId="7" xfId="1" applyNumberFormat="1" applyFont="1" applyFill="1" applyBorder="1" applyAlignment="1">
      <alignment horizontal="left" vertical="center" indent="1"/>
    </xf>
    <xf numFmtId="0" fontId="5" fillId="0" borderId="8" xfId="1" applyNumberFormat="1" applyFont="1" applyFill="1" applyBorder="1" applyAlignment="1">
      <alignment horizontal="left" vertical="center" indent="1"/>
    </xf>
    <xf numFmtId="0" fontId="5" fillId="0" borderId="11" xfId="1" applyNumberFormat="1" applyFont="1" applyFill="1" applyBorder="1" applyAlignment="1">
      <alignment horizontal="left" vertical="center" indent="1"/>
    </xf>
    <xf numFmtId="0" fontId="21" fillId="0" borderId="0" xfId="2" applyFont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indent="1"/>
    </xf>
    <xf numFmtId="0" fontId="11" fillId="4" borderId="3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">
    <cellStyle name="Hyperkobling" xfId="2" builtinId="8" customBuiltin="1"/>
    <cellStyle name="Komma" xfId="1" builtinId="3"/>
    <cellStyle name="Normal" xfId="0" builtinId="0"/>
    <cellStyle name="Valuta" xfId="3" builtinId="4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35237"/>
      <color rgb="FF018A92"/>
      <color rgb="FF004052"/>
      <color rgb="FFFFDD00"/>
      <color rgb="FFE4EEF5"/>
      <color rgb="FFFFF199"/>
      <color rgb="FF99D0D3"/>
      <color rgb="FFF4BA9B"/>
      <color rgb="FFC6F5F7"/>
      <color rgb="FFED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egionaleforskningsfond.no/trondelag/nar-du-har-fatt-finansiering/prosjektrapportering/distriktforsk-forprosjekt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4CF0-98B1-4329-8568-E44C8F3921EE}">
  <sheetPr codeName="Ark2">
    <tabColor rgb="FF018A92"/>
  </sheetPr>
  <dimension ref="A1:I164"/>
  <sheetViews>
    <sheetView showGridLines="0" tabSelected="1" zoomScale="70" zoomScaleNormal="70" workbookViewId="0">
      <selection sqref="A1:H1"/>
    </sheetView>
  </sheetViews>
  <sheetFormatPr baseColWidth="10" defaultColWidth="79.7265625" defaultRowHeight="13.5" outlineLevelRow="1" x14ac:dyDescent="0.25"/>
  <cols>
    <col min="1" max="1" width="25.81640625" style="3" customWidth="1"/>
    <col min="2" max="2" width="37.1796875" style="3" customWidth="1"/>
    <col min="3" max="3" width="47.7265625" style="3" customWidth="1"/>
    <col min="4" max="4" width="35.36328125" style="3" customWidth="1"/>
    <col min="5" max="5" width="28.90625" style="3" customWidth="1"/>
    <col min="6" max="6" width="13.453125" style="3" customWidth="1"/>
    <col min="7" max="7" width="14.08984375" style="3" customWidth="1"/>
    <col min="8" max="8" width="19.453125" style="3" customWidth="1"/>
    <col min="9" max="9" width="21.453125" style="3" customWidth="1"/>
    <col min="10" max="16384" width="79.7265625" style="3"/>
  </cols>
  <sheetData>
    <row r="1" spans="1:8" ht="30" customHeight="1" x14ac:dyDescent="0.25">
      <c r="A1" s="109" t="s">
        <v>62</v>
      </c>
      <c r="B1" s="110"/>
      <c r="C1" s="110"/>
      <c r="D1" s="110"/>
      <c r="E1" s="110"/>
      <c r="F1" s="110"/>
      <c r="G1" s="110"/>
      <c r="H1" s="111"/>
    </row>
    <row r="2" spans="1:8" ht="18" customHeight="1" x14ac:dyDescent="0.25">
      <c r="A2" s="158" t="s">
        <v>81</v>
      </c>
      <c r="B2" s="158"/>
      <c r="C2" s="158"/>
      <c r="D2" s="158"/>
      <c r="E2" s="158"/>
      <c r="F2" s="158"/>
      <c r="G2" s="158"/>
      <c r="H2" s="158"/>
    </row>
    <row r="3" spans="1:8" ht="15" customHeight="1" x14ac:dyDescent="0.25">
      <c r="A3" s="112" t="s">
        <v>67</v>
      </c>
      <c r="B3" s="113"/>
      <c r="C3" s="113"/>
      <c r="D3" s="113"/>
      <c r="E3" s="113"/>
      <c r="F3" s="113"/>
      <c r="G3" s="113"/>
      <c r="H3" s="114"/>
    </row>
    <row r="4" spans="1:8" ht="13.5" customHeight="1" x14ac:dyDescent="0.25">
      <c r="A4" s="5"/>
    </row>
    <row r="5" spans="1:8" ht="15.5" customHeight="1" x14ac:dyDescent="0.25">
      <c r="A5" s="133" t="s">
        <v>79</v>
      </c>
      <c r="B5" s="133"/>
      <c r="C5" s="134"/>
      <c r="D5" s="135" t="s">
        <v>0</v>
      </c>
      <c r="E5" s="136"/>
      <c r="F5" s="137"/>
    </row>
    <row r="6" spans="1:8" ht="15.5" customHeight="1" x14ac:dyDescent="0.25">
      <c r="A6" s="133" t="s">
        <v>74</v>
      </c>
      <c r="B6" s="133"/>
      <c r="C6" s="133"/>
      <c r="D6" s="143"/>
      <c r="E6" s="144"/>
      <c r="F6" s="145"/>
    </row>
    <row r="7" spans="1:8" ht="7" customHeight="1" x14ac:dyDescent="0.25">
      <c r="A7" s="73"/>
      <c r="B7" s="74"/>
      <c r="C7" s="74"/>
      <c r="D7" s="77"/>
      <c r="E7" s="77"/>
      <c r="F7" s="7"/>
    </row>
    <row r="8" spans="1:8" ht="15.5" customHeight="1" x14ac:dyDescent="0.25">
      <c r="A8" s="133" t="s">
        <v>75</v>
      </c>
      <c r="B8" s="133"/>
      <c r="C8" s="133"/>
      <c r="D8" s="33"/>
      <c r="E8" s="34"/>
      <c r="F8" s="34"/>
      <c r="G8" s="34"/>
      <c r="H8" s="35"/>
    </row>
    <row r="9" spans="1:8" ht="15.5" customHeight="1" x14ac:dyDescent="0.25">
      <c r="A9" s="133" t="s">
        <v>76</v>
      </c>
      <c r="B9" s="133"/>
      <c r="C9" s="133"/>
      <c r="D9" s="33"/>
      <c r="E9" s="34"/>
      <c r="F9" s="34"/>
      <c r="G9" s="34"/>
      <c r="H9" s="35"/>
    </row>
    <row r="10" spans="1:8" ht="7" customHeight="1" x14ac:dyDescent="0.25">
      <c r="A10" s="73"/>
      <c r="B10" s="74"/>
      <c r="C10" s="74"/>
      <c r="D10" s="77"/>
      <c r="E10" s="77"/>
      <c r="F10" s="7"/>
    </row>
    <row r="11" spans="1:8" ht="15" customHeight="1" x14ac:dyDescent="0.25">
      <c r="A11" s="133" t="s">
        <v>77</v>
      </c>
      <c r="B11" s="133"/>
      <c r="C11" s="133"/>
      <c r="D11" s="31"/>
      <c r="E11" s="29" t="str">
        <f>IF(D20=0,"-",SUM(D11/D20))</f>
        <v>-</v>
      </c>
      <c r="F11" s="7"/>
    </row>
    <row r="12" spans="1:8" ht="15" customHeight="1" x14ac:dyDescent="0.25">
      <c r="A12" s="133" t="s">
        <v>78</v>
      </c>
      <c r="B12" s="133"/>
      <c r="C12" s="133"/>
      <c r="D12" s="31"/>
      <c r="E12" s="29" t="str">
        <f>IF(D12=0,"-",SUM(D12/D11))</f>
        <v>-</v>
      </c>
      <c r="F12" s="7"/>
    </row>
    <row r="13" spans="1:8" ht="13.5" customHeight="1" x14ac:dyDescent="0.25">
      <c r="A13" s="76"/>
      <c r="B13" s="77"/>
      <c r="C13" s="77"/>
      <c r="D13" s="77"/>
      <c r="E13" s="77"/>
      <c r="F13" s="7"/>
    </row>
    <row r="14" spans="1:8" ht="15" customHeight="1" x14ac:dyDescent="0.25">
      <c r="A14" s="50" t="s">
        <v>11</v>
      </c>
      <c r="B14" s="51"/>
      <c r="C14" s="51" t="s">
        <v>12</v>
      </c>
      <c r="D14" s="52" t="s">
        <v>52</v>
      </c>
      <c r="E14" s="53" t="s">
        <v>1</v>
      </c>
      <c r="F14" s="7"/>
    </row>
    <row r="15" spans="1:8" ht="6.65" customHeight="1" x14ac:dyDescent="0.25">
      <c r="A15" s="76"/>
      <c r="B15" s="7"/>
      <c r="C15" s="7"/>
      <c r="D15" s="77"/>
      <c r="E15" s="77"/>
      <c r="F15" s="7"/>
    </row>
    <row r="16" spans="1:8" ht="15" customHeight="1" x14ac:dyDescent="0.25">
      <c r="A16" s="64" t="s">
        <v>57</v>
      </c>
      <c r="B16" s="64"/>
      <c r="C16" s="162" t="str">
        <f>IF(D8=0," ",D8)</f>
        <v xml:space="preserve"> </v>
      </c>
      <c r="D16" s="65"/>
      <c r="E16" s="66" t="str">
        <f>IF(D20=0," ",SUM(D16/$D$20))</f>
        <v xml:space="preserve"> </v>
      </c>
      <c r="F16" s="78"/>
    </row>
    <row r="17" spans="1:8" ht="15" customHeight="1" x14ac:dyDescent="0.25">
      <c r="A17" s="64" t="s">
        <v>84</v>
      </c>
      <c r="B17" s="64"/>
      <c r="C17" s="163"/>
      <c r="D17" s="65"/>
      <c r="E17" s="66" t="str">
        <f>IF(D20=0," ",SUM(D17/$D$20))</f>
        <v xml:space="preserve"> </v>
      </c>
      <c r="F17" s="78"/>
    </row>
    <row r="18" spans="1:8" ht="15" customHeight="1" x14ac:dyDescent="0.25">
      <c r="A18" s="64" t="s">
        <v>2</v>
      </c>
      <c r="B18" s="64"/>
      <c r="C18" s="164"/>
      <c r="D18" s="65"/>
      <c r="E18" s="66" t="str">
        <f>IF(D20=0," ",SUM(D18/$D$20))</f>
        <v xml:space="preserve"> </v>
      </c>
      <c r="F18" s="78"/>
    </row>
    <row r="19" spans="1:8" ht="7" customHeight="1" x14ac:dyDescent="0.25">
      <c r="A19" s="76"/>
      <c r="B19" s="7"/>
      <c r="C19" s="7"/>
      <c r="D19" s="77"/>
      <c r="E19" s="77"/>
      <c r="F19" s="7"/>
    </row>
    <row r="20" spans="1:8" ht="15" customHeight="1" x14ac:dyDescent="0.25">
      <c r="A20" s="165" t="s">
        <v>3</v>
      </c>
      <c r="B20" s="166"/>
      <c r="C20" s="167"/>
      <c r="D20" s="54">
        <f>SUM(D16:D18)</f>
        <v>0</v>
      </c>
      <c r="E20" s="55" t="str">
        <f>IF(D20=0," ",SUM(D20/$D$20))</f>
        <v xml:space="preserve"> </v>
      </c>
      <c r="F20" s="7"/>
    </row>
    <row r="21" spans="1:8" ht="18.5" customHeight="1" x14ac:dyDescent="0.25">
      <c r="A21" s="26"/>
      <c r="G21" s="25"/>
      <c r="H21" s="25"/>
    </row>
    <row r="22" spans="1:8" ht="20.5" customHeight="1" x14ac:dyDescent="0.25">
      <c r="A22" s="138" t="str">
        <f>_xlfn.CONCAT("Prosjektkostnader prosjekteier ", D8)</f>
        <v xml:space="preserve">Prosjektkostnader prosjekteier </v>
      </c>
      <c r="B22" s="139"/>
      <c r="C22" s="139"/>
      <c r="D22" s="139"/>
      <c r="E22" s="139"/>
      <c r="F22" s="139"/>
      <c r="G22" s="139"/>
      <c r="H22" s="140"/>
    </row>
    <row r="23" spans="1:8" ht="6.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s="37" customFormat="1" ht="15.5" customHeight="1" x14ac:dyDescent="0.25">
      <c r="A24" s="141" t="s">
        <v>88</v>
      </c>
      <c r="B24" s="141"/>
      <c r="C24" s="141"/>
      <c r="D24" s="141"/>
      <c r="E24" s="141"/>
      <c r="F24" s="141"/>
      <c r="G24" s="141"/>
      <c r="H24" s="141"/>
    </row>
    <row r="25" spans="1:8" s="37" customFormat="1" ht="15.5" customHeight="1" x14ac:dyDescent="0.25">
      <c r="A25" s="141" t="s">
        <v>43</v>
      </c>
      <c r="B25" s="141"/>
      <c r="C25" s="141"/>
      <c r="D25" s="141"/>
      <c r="E25" s="141"/>
      <c r="F25" s="141"/>
      <c r="G25" s="141"/>
      <c r="H25" s="141"/>
    </row>
    <row r="26" spans="1:8" ht="6.5" customHeight="1" x14ac:dyDescent="0.25">
      <c r="A26" s="4"/>
      <c r="B26" s="4"/>
      <c r="C26" s="4"/>
      <c r="D26" s="4"/>
      <c r="E26" s="4"/>
      <c r="F26" s="4"/>
      <c r="G26" s="4"/>
      <c r="H26" s="4"/>
    </row>
    <row r="27" spans="1:8" ht="15" customHeight="1" x14ac:dyDescent="0.25">
      <c r="A27" s="131" t="s">
        <v>57</v>
      </c>
      <c r="B27" s="131"/>
      <c r="C27" s="131"/>
      <c r="D27" s="131"/>
      <c r="E27" s="131"/>
      <c r="F27" s="131"/>
      <c r="G27" s="131"/>
      <c r="H27" s="131"/>
    </row>
    <row r="28" spans="1:8" ht="15" customHeight="1" x14ac:dyDescent="0.25">
      <c r="A28" s="132" t="s">
        <v>55</v>
      </c>
      <c r="B28" s="132"/>
      <c r="C28" s="132"/>
      <c r="D28" s="132"/>
      <c r="E28" s="132"/>
      <c r="F28" s="132"/>
      <c r="G28" s="132"/>
      <c r="H28" s="132"/>
    </row>
    <row r="29" spans="1:8" ht="6.65" customHeight="1" x14ac:dyDescent="0.25"/>
    <row r="30" spans="1:8" ht="14" customHeight="1" x14ac:dyDescent="0.25">
      <c r="A30" s="6"/>
      <c r="B30" s="7"/>
      <c r="C30" s="7"/>
      <c r="D30" s="82" t="str">
        <f>IF(D5="DistriktForsk (DF)"," ",IF(D5="Regionale utviklingsmidler (REGUT)"," ","Kun fast sats - oppgi antall timer!"))</f>
        <v xml:space="preserve"> </v>
      </c>
      <c r="E30" s="82" t="str">
        <f>IF(D5="Regionale utviklingsmidler (REGUT)"," ",IF(D5="DistriktForsk (DF)"," ",IF(D5=0," ","Skal ikke brukes!")))</f>
        <v xml:space="preserve"> </v>
      </c>
      <c r="F30" s="7"/>
      <c r="G30" s="7"/>
      <c r="H30" s="7"/>
    </row>
    <row r="31" spans="1:8" ht="14.5" customHeight="1" x14ac:dyDescent="0.25">
      <c r="A31" s="36" t="s">
        <v>4</v>
      </c>
      <c r="B31" s="20" t="s">
        <v>5</v>
      </c>
      <c r="C31" s="20" t="s">
        <v>70</v>
      </c>
      <c r="D31" s="20" t="s">
        <v>66</v>
      </c>
      <c r="E31" s="20" t="s">
        <v>80</v>
      </c>
      <c r="F31" s="49" t="s">
        <v>56</v>
      </c>
      <c r="G31" s="22" t="s">
        <v>6</v>
      </c>
      <c r="H31" s="21" t="s">
        <v>7</v>
      </c>
    </row>
    <row r="32" spans="1:8" x14ac:dyDescent="0.25">
      <c r="A32" s="62"/>
      <c r="B32" s="48"/>
      <c r="C32" s="56"/>
      <c r="D32" s="57"/>
      <c r="E32" s="58"/>
      <c r="F32" s="58"/>
      <c r="G32" s="39" t="str">
        <f>IF(F32=0,"-",IF(D32="Beregnet (1 ‰ av årslønn)",E32*0.001,IF($D$5="Bedriftsintern opplæring (BIO)","600",IF($D$5="DistriktForsk (DF)","500",700))))</f>
        <v>-</v>
      </c>
      <c r="H32" s="38" t="str">
        <f>IF(F32=0,"-",SUM(F32*G32))</f>
        <v>-</v>
      </c>
    </row>
    <row r="33" spans="1:8" x14ac:dyDescent="0.25">
      <c r="A33" s="62"/>
      <c r="B33" s="60"/>
      <c r="C33" s="56"/>
      <c r="D33" s="61"/>
      <c r="E33" s="58"/>
      <c r="F33" s="58"/>
      <c r="G33" s="39" t="str">
        <f t="shared" ref="G33:G42" si="0">IF(F33=0,"-",IF(D33="Beregnet (1 ‰ av årslønn)",E33*0.001,IF($D$5="Bedriftsintern opplæring (BIO)","600",IF($D$5="Regionale utviklingsmidler (REGUT)",700,IF($D$5="Regionale midler til rekruttering og kompetanse (RK)","500",IF($D$5="Regionale tilretteleggingsmidler (RT)","500",IF($D$5="DistriktForsk (DF)","500",0)))))))</f>
        <v>-</v>
      </c>
      <c r="H33" s="38" t="str">
        <f t="shared" ref="H33:H63" si="1">IF(F33=0,"-",SUM(F33*G33))</f>
        <v>-</v>
      </c>
    </row>
    <row r="34" spans="1:8" x14ac:dyDescent="0.25">
      <c r="A34" s="62"/>
      <c r="B34" s="59"/>
      <c r="C34" s="56"/>
      <c r="D34" s="61"/>
      <c r="E34" s="58"/>
      <c r="F34" s="58"/>
      <c r="G34" s="39" t="str">
        <f t="shared" si="0"/>
        <v>-</v>
      </c>
      <c r="H34" s="38" t="str">
        <f t="shared" si="1"/>
        <v>-</v>
      </c>
    </row>
    <row r="35" spans="1:8" x14ac:dyDescent="0.25">
      <c r="A35" s="62"/>
      <c r="B35" s="59"/>
      <c r="C35" s="56"/>
      <c r="D35" s="61"/>
      <c r="E35" s="58"/>
      <c r="F35" s="58"/>
      <c r="G35" s="39" t="str">
        <f t="shared" si="0"/>
        <v>-</v>
      </c>
      <c r="H35" s="38" t="str">
        <f t="shared" si="1"/>
        <v>-</v>
      </c>
    </row>
    <row r="36" spans="1:8" x14ac:dyDescent="0.25">
      <c r="A36" s="62"/>
      <c r="B36" s="59"/>
      <c r="C36" s="56"/>
      <c r="D36" s="61"/>
      <c r="E36" s="58"/>
      <c r="F36" s="58"/>
      <c r="G36" s="39" t="str">
        <f t="shared" si="0"/>
        <v>-</v>
      </c>
      <c r="H36" s="38" t="str">
        <f t="shared" si="1"/>
        <v>-</v>
      </c>
    </row>
    <row r="37" spans="1:8" x14ac:dyDescent="0.25">
      <c r="A37" s="62"/>
      <c r="B37" s="59"/>
      <c r="C37" s="56"/>
      <c r="D37" s="61"/>
      <c r="E37" s="58"/>
      <c r="F37" s="58"/>
      <c r="G37" s="39" t="str">
        <f t="shared" si="0"/>
        <v>-</v>
      </c>
      <c r="H37" s="38" t="str">
        <f t="shared" si="1"/>
        <v>-</v>
      </c>
    </row>
    <row r="38" spans="1:8" x14ac:dyDescent="0.25">
      <c r="A38" s="62"/>
      <c r="B38" s="59"/>
      <c r="C38" s="56"/>
      <c r="D38" s="61"/>
      <c r="E38" s="58"/>
      <c r="F38" s="58"/>
      <c r="G38" s="39" t="str">
        <f t="shared" si="0"/>
        <v>-</v>
      </c>
      <c r="H38" s="38" t="str">
        <f t="shared" si="1"/>
        <v>-</v>
      </c>
    </row>
    <row r="39" spans="1:8" x14ac:dyDescent="0.25">
      <c r="A39" s="62"/>
      <c r="B39" s="59"/>
      <c r="C39" s="56"/>
      <c r="D39" s="61"/>
      <c r="E39" s="58"/>
      <c r="F39" s="58"/>
      <c r="G39" s="39" t="str">
        <f t="shared" si="0"/>
        <v>-</v>
      </c>
      <c r="H39" s="38" t="str">
        <f t="shared" si="1"/>
        <v>-</v>
      </c>
    </row>
    <row r="40" spans="1:8" x14ac:dyDescent="0.25">
      <c r="A40" s="62"/>
      <c r="B40" s="59"/>
      <c r="C40" s="56"/>
      <c r="D40" s="61"/>
      <c r="E40" s="58"/>
      <c r="F40" s="58"/>
      <c r="G40" s="39" t="str">
        <f t="shared" si="0"/>
        <v>-</v>
      </c>
      <c r="H40" s="38" t="str">
        <f t="shared" si="1"/>
        <v>-</v>
      </c>
    </row>
    <row r="41" spans="1:8" x14ac:dyDescent="0.25">
      <c r="A41" s="62"/>
      <c r="B41" s="59"/>
      <c r="C41" s="56"/>
      <c r="D41" s="61"/>
      <c r="E41" s="58"/>
      <c r="F41" s="58"/>
      <c r="G41" s="39" t="str">
        <f t="shared" si="0"/>
        <v>-</v>
      </c>
      <c r="H41" s="38" t="str">
        <f t="shared" si="1"/>
        <v>-</v>
      </c>
    </row>
    <row r="42" spans="1:8" x14ac:dyDescent="0.25">
      <c r="A42" s="62"/>
      <c r="B42" s="59"/>
      <c r="C42" s="56"/>
      <c r="D42" s="61"/>
      <c r="E42" s="58"/>
      <c r="F42" s="58"/>
      <c r="G42" s="39" t="str">
        <f t="shared" si="0"/>
        <v>-</v>
      </c>
      <c r="H42" s="38" t="str">
        <f t="shared" si="1"/>
        <v>-</v>
      </c>
    </row>
    <row r="43" spans="1:8" hidden="1" outlineLevel="1" x14ac:dyDescent="0.25">
      <c r="A43" s="62"/>
      <c r="B43" s="59"/>
      <c r="C43" s="56"/>
      <c r="D43" s="61"/>
      <c r="E43" s="58"/>
      <c r="F43" s="58"/>
      <c r="G43" s="39" t="str">
        <f t="shared" ref="G43:G63" si="2">IF(D43=0,"-",IF(D43="Beregnet (1 ‰ av årslønn)",E43*0.001,IF($D$5="Bedriftsintern opplæring (BIO)","600",IF($D$5="Regionale utviklingsmidler (REGUT)",700,IF($D$5="Regionale midler til rekruttering og kompetanse (RK)","500",IF($D$5="Regionale tilretteleggingsmidler (RT)","500",IF($D$5="DistriktForsk (DF)","500",0)))))))</f>
        <v>-</v>
      </c>
      <c r="H43" s="38" t="str">
        <f t="shared" si="1"/>
        <v>-</v>
      </c>
    </row>
    <row r="44" spans="1:8" hidden="1" outlineLevel="1" x14ac:dyDescent="0.25">
      <c r="A44" s="62"/>
      <c r="B44" s="59"/>
      <c r="C44" s="56"/>
      <c r="D44" s="61"/>
      <c r="E44" s="58"/>
      <c r="F44" s="58"/>
      <c r="G44" s="39" t="str">
        <f t="shared" si="2"/>
        <v>-</v>
      </c>
      <c r="H44" s="38" t="str">
        <f t="shared" si="1"/>
        <v>-</v>
      </c>
    </row>
    <row r="45" spans="1:8" hidden="1" outlineLevel="1" x14ac:dyDescent="0.25">
      <c r="A45" s="62"/>
      <c r="B45" s="59"/>
      <c r="C45" s="56"/>
      <c r="D45" s="61"/>
      <c r="E45" s="58"/>
      <c r="F45" s="58"/>
      <c r="G45" s="39" t="str">
        <f t="shared" si="2"/>
        <v>-</v>
      </c>
      <c r="H45" s="38" t="str">
        <f t="shared" si="1"/>
        <v>-</v>
      </c>
    </row>
    <row r="46" spans="1:8" hidden="1" outlineLevel="1" x14ac:dyDescent="0.25">
      <c r="A46" s="62"/>
      <c r="B46" s="59"/>
      <c r="C46" s="56"/>
      <c r="D46" s="61"/>
      <c r="E46" s="58"/>
      <c r="F46" s="58"/>
      <c r="G46" s="39" t="str">
        <f t="shared" si="2"/>
        <v>-</v>
      </c>
      <c r="H46" s="38" t="str">
        <f t="shared" si="1"/>
        <v>-</v>
      </c>
    </row>
    <row r="47" spans="1:8" hidden="1" outlineLevel="1" x14ac:dyDescent="0.25">
      <c r="A47" s="62"/>
      <c r="B47" s="59"/>
      <c r="C47" s="56"/>
      <c r="D47" s="61"/>
      <c r="E47" s="58"/>
      <c r="F47" s="58"/>
      <c r="G47" s="39" t="str">
        <f t="shared" si="2"/>
        <v>-</v>
      </c>
      <c r="H47" s="38" t="str">
        <f t="shared" si="1"/>
        <v>-</v>
      </c>
    </row>
    <row r="48" spans="1:8" hidden="1" outlineLevel="1" x14ac:dyDescent="0.25">
      <c r="A48" s="62"/>
      <c r="B48" s="59"/>
      <c r="C48" s="56"/>
      <c r="D48" s="61"/>
      <c r="E48" s="58"/>
      <c r="F48" s="58"/>
      <c r="G48" s="39" t="str">
        <f t="shared" si="2"/>
        <v>-</v>
      </c>
      <c r="H48" s="38" t="str">
        <f t="shared" si="1"/>
        <v>-</v>
      </c>
    </row>
    <row r="49" spans="1:8" hidden="1" outlineLevel="1" x14ac:dyDescent="0.25">
      <c r="A49" s="62"/>
      <c r="B49" s="59"/>
      <c r="C49" s="56"/>
      <c r="D49" s="61"/>
      <c r="E49" s="58"/>
      <c r="F49" s="58"/>
      <c r="G49" s="39" t="str">
        <f t="shared" si="2"/>
        <v>-</v>
      </c>
      <c r="H49" s="38" t="str">
        <f t="shared" si="1"/>
        <v>-</v>
      </c>
    </row>
    <row r="50" spans="1:8" hidden="1" outlineLevel="1" x14ac:dyDescent="0.25">
      <c r="A50" s="62"/>
      <c r="B50" s="59"/>
      <c r="C50" s="56"/>
      <c r="D50" s="61"/>
      <c r="E50" s="58"/>
      <c r="F50" s="58"/>
      <c r="G50" s="39" t="str">
        <f t="shared" si="2"/>
        <v>-</v>
      </c>
      <c r="H50" s="38" t="str">
        <f t="shared" si="1"/>
        <v>-</v>
      </c>
    </row>
    <row r="51" spans="1:8" hidden="1" outlineLevel="1" x14ac:dyDescent="0.25">
      <c r="A51" s="62"/>
      <c r="B51" s="59"/>
      <c r="C51" s="56"/>
      <c r="D51" s="61"/>
      <c r="E51" s="58"/>
      <c r="F51" s="58"/>
      <c r="G51" s="39" t="str">
        <f t="shared" si="2"/>
        <v>-</v>
      </c>
      <c r="H51" s="38" t="str">
        <f t="shared" si="1"/>
        <v>-</v>
      </c>
    </row>
    <row r="52" spans="1:8" hidden="1" outlineLevel="1" x14ac:dyDescent="0.25">
      <c r="A52" s="62"/>
      <c r="B52" s="59"/>
      <c r="C52" s="56"/>
      <c r="D52" s="61"/>
      <c r="E52" s="58"/>
      <c r="F52" s="58"/>
      <c r="G52" s="39" t="str">
        <f t="shared" si="2"/>
        <v>-</v>
      </c>
      <c r="H52" s="38" t="str">
        <f t="shared" si="1"/>
        <v>-</v>
      </c>
    </row>
    <row r="53" spans="1:8" hidden="1" outlineLevel="1" x14ac:dyDescent="0.25">
      <c r="A53" s="62"/>
      <c r="B53" s="59"/>
      <c r="C53" s="56"/>
      <c r="D53" s="61"/>
      <c r="E53" s="58"/>
      <c r="F53" s="58"/>
      <c r="G53" s="39" t="str">
        <f t="shared" si="2"/>
        <v>-</v>
      </c>
      <c r="H53" s="38" t="str">
        <f t="shared" si="1"/>
        <v>-</v>
      </c>
    </row>
    <row r="54" spans="1:8" hidden="1" outlineLevel="1" x14ac:dyDescent="0.25">
      <c r="A54" s="62"/>
      <c r="B54" s="59"/>
      <c r="C54" s="56"/>
      <c r="D54" s="61"/>
      <c r="E54" s="58"/>
      <c r="F54" s="58"/>
      <c r="G54" s="39" t="str">
        <f t="shared" si="2"/>
        <v>-</v>
      </c>
      <c r="H54" s="38" t="str">
        <f t="shared" si="1"/>
        <v>-</v>
      </c>
    </row>
    <row r="55" spans="1:8" hidden="1" outlineLevel="1" x14ac:dyDescent="0.25">
      <c r="A55" s="62"/>
      <c r="B55" s="59"/>
      <c r="C55" s="56"/>
      <c r="D55" s="61"/>
      <c r="E55" s="58"/>
      <c r="F55" s="58"/>
      <c r="G55" s="39" t="str">
        <f t="shared" si="2"/>
        <v>-</v>
      </c>
      <c r="H55" s="38" t="str">
        <f t="shared" si="1"/>
        <v>-</v>
      </c>
    </row>
    <row r="56" spans="1:8" hidden="1" outlineLevel="1" x14ac:dyDescent="0.25">
      <c r="A56" s="62"/>
      <c r="B56" s="59"/>
      <c r="C56" s="56"/>
      <c r="D56" s="61"/>
      <c r="E56" s="58"/>
      <c r="F56" s="58"/>
      <c r="G56" s="39" t="str">
        <f t="shared" si="2"/>
        <v>-</v>
      </c>
      <c r="H56" s="38" t="str">
        <f t="shared" si="1"/>
        <v>-</v>
      </c>
    </row>
    <row r="57" spans="1:8" hidden="1" outlineLevel="1" x14ac:dyDescent="0.25">
      <c r="A57" s="62"/>
      <c r="B57" s="59"/>
      <c r="C57" s="56"/>
      <c r="D57" s="61"/>
      <c r="E57" s="58"/>
      <c r="F57" s="58"/>
      <c r="G57" s="39" t="str">
        <f t="shared" si="2"/>
        <v>-</v>
      </c>
      <c r="H57" s="38" t="str">
        <f t="shared" si="1"/>
        <v>-</v>
      </c>
    </row>
    <row r="58" spans="1:8" hidden="1" outlineLevel="1" x14ac:dyDescent="0.25">
      <c r="A58" s="62"/>
      <c r="B58" s="59"/>
      <c r="C58" s="56"/>
      <c r="D58" s="61"/>
      <c r="E58" s="58"/>
      <c r="F58" s="58"/>
      <c r="G58" s="39" t="str">
        <f t="shared" si="2"/>
        <v>-</v>
      </c>
      <c r="H58" s="38" t="str">
        <f t="shared" si="1"/>
        <v>-</v>
      </c>
    </row>
    <row r="59" spans="1:8" hidden="1" outlineLevel="1" x14ac:dyDescent="0.25">
      <c r="A59" s="62"/>
      <c r="B59" s="59"/>
      <c r="C59" s="56"/>
      <c r="D59" s="61"/>
      <c r="E59" s="58"/>
      <c r="F59" s="58"/>
      <c r="G59" s="39" t="str">
        <f t="shared" si="2"/>
        <v>-</v>
      </c>
      <c r="H59" s="38" t="str">
        <f t="shared" si="1"/>
        <v>-</v>
      </c>
    </row>
    <row r="60" spans="1:8" hidden="1" outlineLevel="1" x14ac:dyDescent="0.25">
      <c r="A60" s="62"/>
      <c r="B60" s="59"/>
      <c r="C60" s="56"/>
      <c r="D60" s="61"/>
      <c r="E60" s="58"/>
      <c r="F60" s="58"/>
      <c r="G60" s="39" t="str">
        <f t="shared" si="2"/>
        <v>-</v>
      </c>
      <c r="H60" s="38" t="str">
        <f t="shared" si="1"/>
        <v>-</v>
      </c>
    </row>
    <row r="61" spans="1:8" hidden="1" outlineLevel="1" x14ac:dyDescent="0.25">
      <c r="A61" s="62"/>
      <c r="B61" s="59"/>
      <c r="C61" s="56"/>
      <c r="D61" s="61"/>
      <c r="E61" s="58"/>
      <c r="F61" s="58"/>
      <c r="G61" s="39" t="str">
        <f t="shared" si="2"/>
        <v>-</v>
      </c>
      <c r="H61" s="38" t="str">
        <f t="shared" si="1"/>
        <v>-</v>
      </c>
    </row>
    <row r="62" spans="1:8" hidden="1" outlineLevel="1" x14ac:dyDescent="0.25">
      <c r="A62" s="62"/>
      <c r="B62" s="59"/>
      <c r="C62" s="56"/>
      <c r="D62" s="61"/>
      <c r="E62" s="58"/>
      <c r="F62" s="58"/>
      <c r="G62" s="39" t="str">
        <f t="shared" si="2"/>
        <v>-</v>
      </c>
      <c r="H62" s="38" t="str">
        <f t="shared" si="1"/>
        <v>-</v>
      </c>
    </row>
    <row r="63" spans="1:8" hidden="1" outlineLevel="1" x14ac:dyDescent="0.25">
      <c r="A63" s="62"/>
      <c r="B63" s="59"/>
      <c r="C63" s="56"/>
      <c r="D63" s="61"/>
      <c r="E63" s="58"/>
      <c r="F63" s="58"/>
      <c r="G63" s="39" t="str">
        <f t="shared" si="2"/>
        <v>-</v>
      </c>
      <c r="H63" s="38" t="str">
        <f t="shared" si="1"/>
        <v>-</v>
      </c>
    </row>
    <row r="64" spans="1:8" ht="6.65" customHeight="1" collapsed="1" x14ac:dyDescent="0.25">
      <c r="A64" s="8"/>
      <c r="B64" s="8"/>
      <c r="C64" s="9"/>
      <c r="D64" s="9"/>
      <c r="E64" s="7"/>
      <c r="F64" s="7"/>
      <c r="G64" s="23"/>
      <c r="H64" s="7"/>
    </row>
    <row r="65" spans="1:9" ht="13.5" customHeight="1" x14ac:dyDescent="0.25">
      <c r="A65" s="89" t="s">
        <v>44</v>
      </c>
      <c r="B65" s="90"/>
      <c r="C65" s="90"/>
      <c r="D65" s="90"/>
      <c r="E65" s="90"/>
      <c r="F65" s="90"/>
      <c r="G65" s="90"/>
      <c r="H65" s="90"/>
    </row>
    <row r="66" spans="1:9" ht="6.65" customHeight="1" x14ac:dyDescent="0.25"/>
    <row r="67" spans="1:9" ht="15" x14ac:dyDescent="0.25">
      <c r="A67" s="91" t="s">
        <v>47</v>
      </c>
      <c r="B67" s="91"/>
      <c r="C67" s="91"/>
      <c r="D67" s="142"/>
      <c r="E67" s="142"/>
      <c r="F67" s="67">
        <f>SUM(F32:F63)</f>
        <v>0</v>
      </c>
      <c r="G67" s="68"/>
      <c r="H67" s="67">
        <f>SUM(H32:H63)</f>
        <v>0</v>
      </c>
    </row>
    <row r="68" spans="1:9" x14ac:dyDescent="0.25">
      <c r="A68" s="4"/>
    </row>
    <row r="69" spans="1:9" ht="15" customHeight="1" x14ac:dyDescent="0.25">
      <c r="A69" s="131" t="s">
        <v>53</v>
      </c>
      <c r="B69" s="131"/>
      <c r="C69" s="131"/>
      <c r="D69" s="131"/>
      <c r="E69" s="131"/>
      <c r="F69" s="131"/>
      <c r="G69" s="131"/>
      <c r="H69" s="131"/>
    </row>
    <row r="70" spans="1:9" ht="15" customHeight="1" x14ac:dyDescent="0.25">
      <c r="A70" s="132" t="s">
        <v>89</v>
      </c>
      <c r="B70" s="132"/>
      <c r="C70" s="132"/>
      <c r="D70" s="132"/>
      <c r="E70" s="132"/>
      <c r="F70" s="132"/>
      <c r="G70" s="132"/>
      <c r="H70" s="132"/>
      <c r="I70" s="75"/>
    </row>
    <row r="71" spans="1:9" ht="6.65" customHeight="1" x14ac:dyDescent="0.25">
      <c r="A71" s="6"/>
      <c r="B71" s="7"/>
      <c r="C71" s="7"/>
      <c r="D71" s="7"/>
      <c r="E71" s="7"/>
      <c r="F71" s="7"/>
      <c r="G71" s="7"/>
      <c r="H71" s="7"/>
    </row>
    <row r="72" spans="1:9" ht="14.5" customHeight="1" x14ac:dyDescent="0.25">
      <c r="A72" s="36" t="s">
        <v>4</v>
      </c>
      <c r="B72" s="20" t="s">
        <v>60</v>
      </c>
      <c r="C72" s="127" t="s">
        <v>68</v>
      </c>
      <c r="D72" s="127"/>
      <c r="E72" s="127"/>
      <c r="F72" s="168" t="s">
        <v>8</v>
      </c>
      <c r="G72" s="169"/>
      <c r="H72" s="20" t="s">
        <v>83</v>
      </c>
    </row>
    <row r="73" spans="1:9" x14ac:dyDescent="0.25">
      <c r="A73" s="40"/>
      <c r="B73" s="41"/>
      <c r="C73" s="128"/>
      <c r="D73" s="128"/>
      <c r="E73" s="128"/>
      <c r="F73" s="129"/>
      <c r="G73" s="130"/>
      <c r="H73" s="44"/>
    </row>
    <row r="74" spans="1:9" x14ac:dyDescent="0.25">
      <c r="A74" s="40"/>
      <c r="B74" s="41"/>
      <c r="C74" s="128"/>
      <c r="D74" s="128"/>
      <c r="E74" s="128"/>
      <c r="F74" s="129"/>
      <c r="G74" s="130"/>
      <c r="H74" s="44"/>
    </row>
    <row r="75" spans="1:9" x14ac:dyDescent="0.25">
      <c r="A75" s="40"/>
      <c r="B75" s="41"/>
      <c r="C75" s="128"/>
      <c r="D75" s="128"/>
      <c r="E75" s="128"/>
      <c r="F75" s="129"/>
      <c r="G75" s="130"/>
      <c r="H75" s="44"/>
    </row>
    <row r="76" spans="1:9" x14ac:dyDescent="0.25">
      <c r="A76" s="40"/>
      <c r="B76" s="41"/>
      <c r="C76" s="128"/>
      <c r="D76" s="128"/>
      <c r="E76" s="128"/>
      <c r="F76" s="129"/>
      <c r="G76" s="130"/>
      <c r="H76" s="44"/>
    </row>
    <row r="77" spans="1:9" x14ac:dyDescent="0.25">
      <c r="A77" s="40"/>
      <c r="B77" s="41"/>
      <c r="C77" s="128"/>
      <c r="D77" s="128"/>
      <c r="E77" s="128"/>
      <c r="F77" s="129"/>
      <c r="G77" s="130"/>
      <c r="H77" s="44"/>
    </row>
    <row r="78" spans="1:9" x14ac:dyDescent="0.25">
      <c r="A78" s="40"/>
      <c r="B78" s="43"/>
      <c r="C78" s="128"/>
      <c r="D78" s="128"/>
      <c r="E78" s="128"/>
      <c r="F78" s="129"/>
      <c r="G78" s="130"/>
      <c r="H78" s="44"/>
    </row>
    <row r="79" spans="1:9" x14ac:dyDescent="0.25">
      <c r="A79" s="40"/>
      <c r="B79" s="43"/>
      <c r="C79" s="128"/>
      <c r="D79" s="128"/>
      <c r="E79" s="128"/>
      <c r="F79" s="129"/>
      <c r="G79" s="130"/>
      <c r="H79" s="44"/>
    </row>
    <row r="80" spans="1:9" x14ac:dyDescent="0.25">
      <c r="A80" s="40"/>
      <c r="B80" s="43"/>
      <c r="C80" s="128"/>
      <c r="D80" s="128"/>
      <c r="E80" s="128"/>
      <c r="F80" s="129"/>
      <c r="G80" s="130"/>
      <c r="H80" s="44"/>
    </row>
    <row r="81" spans="1:8" x14ac:dyDescent="0.25">
      <c r="A81" s="40"/>
      <c r="B81" s="43"/>
      <c r="C81" s="128"/>
      <c r="D81" s="128"/>
      <c r="E81" s="128"/>
      <c r="F81" s="129"/>
      <c r="G81" s="130"/>
      <c r="H81" s="44"/>
    </row>
    <row r="82" spans="1:8" x14ac:dyDescent="0.25">
      <c r="A82" s="40"/>
      <c r="B82" s="43"/>
      <c r="C82" s="128"/>
      <c r="D82" s="128"/>
      <c r="E82" s="128"/>
      <c r="F82" s="129"/>
      <c r="G82" s="130"/>
      <c r="H82" s="44"/>
    </row>
    <row r="83" spans="1:8" x14ac:dyDescent="0.25">
      <c r="A83" s="40"/>
      <c r="B83" s="43"/>
      <c r="C83" s="128"/>
      <c r="D83" s="128"/>
      <c r="E83" s="128"/>
      <c r="F83" s="129"/>
      <c r="G83" s="130"/>
      <c r="H83" s="44"/>
    </row>
    <row r="84" spans="1:8" hidden="1" outlineLevel="1" x14ac:dyDescent="0.25">
      <c r="A84" s="40"/>
      <c r="B84" s="43"/>
      <c r="C84" s="128"/>
      <c r="D84" s="128"/>
      <c r="E84" s="128"/>
      <c r="F84" s="129"/>
      <c r="G84" s="130"/>
      <c r="H84" s="45"/>
    </row>
    <row r="85" spans="1:8" hidden="1" outlineLevel="1" x14ac:dyDescent="0.25">
      <c r="A85" s="40"/>
      <c r="B85" s="43"/>
      <c r="C85" s="128"/>
      <c r="D85" s="128"/>
      <c r="E85" s="128"/>
      <c r="F85" s="129"/>
      <c r="G85" s="130"/>
      <c r="H85" s="45"/>
    </row>
    <row r="86" spans="1:8" hidden="1" outlineLevel="1" x14ac:dyDescent="0.25">
      <c r="A86" s="40"/>
      <c r="B86" s="43"/>
      <c r="C86" s="128"/>
      <c r="D86" s="128"/>
      <c r="E86" s="128"/>
      <c r="F86" s="129"/>
      <c r="G86" s="130"/>
      <c r="H86" s="45"/>
    </row>
    <row r="87" spans="1:8" hidden="1" outlineLevel="1" x14ac:dyDescent="0.25">
      <c r="A87" s="40"/>
      <c r="B87" s="43"/>
      <c r="C87" s="128"/>
      <c r="D87" s="128"/>
      <c r="E87" s="128"/>
      <c r="F87" s="129"/>
      <c r="G87" s="130"/>
      <c r="H87" s="45"/>
    </row>
    <row r="88" spans="1:8" hidden="1" outlineLevel="1" x14ac:dyDescent="0.25">
      <c r="A88" s="40"/>
      <c r="B88" s="43"/>
      <c r="C88" s="128"/>
      <c r="D88" s="128"/>
      <c r="E88" s="128"/>
      <c r="F88" s="129"/>
      <c r="G88" s="130"/>
      <c r="H88" s="45"/>
    </row>
    <row r="89" spans="1:8" hidden="1" outlineLevel="1" x14ac:dyDescent="0.25">
      <c r="A89" s="40"/>
      <c r="B89" s="43"/>
      <c r="C89" s="128"/>
      <c r="D89" s="128"/>
      <c r="E89" s="128"/>
      <c r="F89" s="129"/>
      <c r="G89" s="130"/>
      <c r="H89" s="45"/>
    </row>
    <row r="90" spans="1:8" hidden="1" outlineLevel="1" x14ac:dyDescent="0.25">
      <c r="A90" s="40"/>
      <c r="B90" s="43"/>
      <c r="C90" s="128"/>
      <c r="D90" s="128"/>
      <c r="E90" s="128"/>
      <c r="F90" s="129"/>
      <c r="G90" s="130"/>
      <c r="H90" s="45"/>
    </row>
    <row r="91" spans="1:8" hidden="1" outlineLevel="1" x14ac:dyDescent="0.25">
      <c r="A91" s="40"/>
      <c r="B91" s="43"/>
      <c r="C91" s="128"/>
      <c r="D91" s="128"/>
      <c r="E91" s="128"/>
      <c r="F91" s="129"/>
      <c r="G91" s="130"/>
      <c r="H91" s="45"/>
    </row>
    <row r="92" spans="1:8" hidden="1" outlineLevel="1" x14ac:dyDescent="0.25">
      <c r="A92" s="40"/>
      <c r="B92" s="43"/>
      <c r="C92" s="128"/>
      <c r="D92" s="128"/>
      <c r="E92" s="128"/>
      <c r="F92" s="129"/>
      <c r="G92" s="130"/>
      <c r="H92" s="45"/>
    </row>
    <row r="93" spans="1:8" hidden="1" outlineLevel="1" x14ac:dyDescent="0.25">
      <c r="A93" s="40"/>
      <c r="B93" s="43"/>
      <c r="C93" s="128"/>
      <c r="D93" s="128"/>
      <c r="E93" s="128"/>
      <c r="F93" s="129"/>
      <c r="G93" s="130"/>
      <c r="H93" s="45"/>
    </row>
    <row r="94" spans="1:8" ht="6.65" customHeight="1" collapsed="1" x14ac:dyDescent="0.25">
      <c r="A94" s="10"/>
      <c r="B94" s="11"/>
      <c r="C94" s="11"/>
      <c r="D94" s="11"/>
      <c r="E94" s="11"/>
      <c r="F94" s="11"/>
      <c r="G94" s="11"/>
      <c r="H94" s="24"/>
    </row>
    <row r="95" spans="1:8" ht="13.5" customHeight="1" x14ac:dyDescent="0.25">
      <c r="A95" s="89" t="s">
        <v>44</v>
      </c>
      <c r="B95" s="90"/>
      <c r="C95" s="90"/>
      <c r="D95" s="90"/>
      <c r="E95" s="90"/>
      <c r="F95" s="90"/>
      <c r="G95" s="90"/>
      <c r="H95" s="90"/>
    </row>
    <row r="96" spans="1:8" ht="6.65" customHeight="1" x14ac:dyDescent="0.25"/>
    <row r="97" spans="1:8" ht="15" x14ac:dyDescent="0.25">
      <c r="A97" s="91" t="s">
        <v>61</v>
      </c>
      <c r="B97" s="91"/>
      <c r="C97" s="91"/>
      <c r="D97" s="91"/>
      <c r="E97" s="91"/>
      <c r="F97" s="91"/>
      <c r="G97" s="91"/>
      <c r="H97" s="69">
        <f>SUM(H73:H93)</f>
        <v>0</v>
      </c>
    </row>
    <row r="98" spans="1:8" x14ac:dyDescent="0.25">
      <c r="A98" s="4"/>
    </row>
    <row r="99" spans="1:8" ht="15" customHeight="1" x14ac:dyDescent="0.25">
      <c r="A99" s="131" t="s">
        <v>2</v>
      </c>
      <c r="B99" s="131"/>
      <c r="C99" s="131"/>
      <c r="D99" s="131"/>
      <c r="E99" s="131"/>
      <c r="F99" s="131"/>
      <c r="G99" s="131"/>
      <c r="H99" s="131"/>
    </row>
    <row r="100" spans="1:8" ht="15" customHeight="1" x14ac:dyDescent="0.25">
      <c r="A100" s="132" t="s">
        <v>42</v>
      </c>
      <c r="B100" s="132"/>
      <c r="C100" s="132"/>
      <c r="D100" s="132"/>
      <c r="E100" s="132"/>
      <c r="F100" s="132"/>
      <c r="G100" s="132"/>
      <c r="H100" s="132"/>
    </row>
    <row r="101" spans="1:8" ht="6.5" customHeight="1" x14ac:dyDescent="0.25">
      <c r="A101" s="6"/>
      <c r="B101" s="7"/>
      <c r="C101" s="7"/>
      <c r="D101" s="7"/>
      <c r="E101" s="7"/>
      <c r="F101" s="7"/>
      <c r="G101" s="7"/>
      <c r="H101" s="7"/>
    </row>
    <row r="102" spans="1:8" ht="14.5" customHeight="1" x14ac:dyDescent="0.25">
      <c r="A102" s="36" t="s">
        <v>4</v>
      </c>
      <c r="B102" s="20" t="s">
        <v>9</v>
      </c>
      <c r="C102" s="127" t="s">
        <v>69</v>
      </c>
      <c r="D102" s="127"/>
      <c r="E102" s="127"/>
      <c r="F102" s="127"/>
      <c r="G102" s="127"/>
      <c r="H102" s="20" t="s">
        <v>7</v>
      </c>
    </row>
    <row r="103" spans="1:8" x14ac:dyDescent="0.25">
      <c r="A103" s="40"/>
      <c r="B103" s="42"/>
      <c r="C103" s="83"/>
      <c r="D103" s="83"/>
      <c r="E103" s="83"/>
      <c r="F103" s="83"/>
      <c r="G103" s="83"/>
      <c r="H103" s="44"/>
    </row>
    <row r="104" spans="1:8" x14ac:dyDescent="0.25">
      <c r="A104" s="40"/>
      <c r="B104" s="42"/>
      <c r="C104" s="83"/>
      <c r="D104" s="83"/>
      <c r="E104" s="83"/>
      <c r="F104" s="83"/>
      <c r="G104" s="83"/>
      <c r="H104" s="44"/>
    </row>
    <row r="105" spans="1:8" x14ac:dyDescent="0.25">
      <c r="A105" s="40"/>
      <c r="B105" s="42"/>
      <c r="C105" s="83"/>
      <c r="D105" s="83"/>
      <c r="E105" s="83"/>
      <c r="F105" s="83"/>
      <c r="G105" s="83"/>
      <c r="H105" s="44"/>
    </row>
    <row r="106" spans="1:8" x14ac:dyDescent="0.25">
      <c r="A106" s="40"/>
      <c r="B106" s="42"/>
      <c r="C106" s="83"/>
      <c r="D106" s="83"/>
      <c r="E106" s="83"/>
      <c r="F106" s="83"/>
      <c r="G106" s="83"/>
      <c r="H106" s="44"/>
    </row>
    <row r="107" spans="1:8" x14ac:dyDescent="0.25">
      <c r="A107" s="40"/>
      <c r="B107" s="42"/>
      <c r="C107" s="83"/>
      <c r="D107" s="83"/>
      <c r="E107" s="83"/>
      <c r="F107" s="83"/>
      <c r="G107" s="83"/>
      <c r="H107" s="44"/>
    </row>
    <row r="108" spans="1:8" x14ac:dyDescent="0.25">
      <c r="A108" s="40"/>
      <c r="B108" s="42"/>
      <c r="C108" s="83"/>
      <c r="D108" s="83"/>
      <c r="E108" s="83"/>
      <c r="F108" s="83"/>
      <c r="G108" s="83"/>
      <c r="H108" s="44"/>
    </row>
    <row r="109" spans="1:8" x14ac:dyDescent="0.25">
      <c r="A109" s="40"/>
      <c r="B109" s="42"/>
      <c r="C109" s="83"/>
      <c r="D109" s="83"/>
      <c r="E109" s="83"/>
      <c r="F109" s="83"/>
      <c r="G109" s="83"/>
      <c r="H109" s="44"/>
    </row>
    <row r="110" spans="1:8" x14ac:dyDescent="0.25">
      <c r="A110" s="40"/>
      <c r="B110" s="42"/>
      <c r="C110" s="83"/>
      <c r="D110" s="83"/>
      <c r="E110" s="83"/>
      <c r="F110" s="83"/>
      <c r="G110" s="83"/>
      <c r="H110" s="44"/>
    </row>
    <row r="111" spans="1:8" x14ac:dyDescent="0.25">
      <c r="A111" s="40"/>
      <c r="B111" s="42"/>
      <c r="C111" s="83"/>
      <c r="D111" s="83"/>
      <c r="E111" s="83"/>
      <c r="F111" s="83"/>
      <c r="G111" s="83"/>
      <c r="H111" s="44"/>
    </row>
    <row r="112" spans="1:8" x14ac:dyDescent="0.25">
      <c r="A112" s="40"/>
      <c r="B112" s="42"/>
      <c r="C112" s="83"/>
      <c r="D112" s="83"/>
      <c r="E112" s="83"/>
      <c r="F112" s="83"/>
      <c r="G112" s="83"/>
      <c r="H112" s="44"/>
    </row>
    <row r="113" spans="1:8" x14ac:dyDescent="0.25">
      <c r="A113" s="40"/>
      <c r="B113" s="42"/>
      <c r="C113" s="83"/>
      <c r="D113" s="83"/>
      <c r="E113" s="83"/>
      <c r="F113" s="83"/>
      <c r="G113" s="83"/>
      <c r="H113" s="44"/>
    </row>
    <row r="114" spans="1:8" hidden="1" outlineLevel="1" x14ac:dyDescent="0.25">
      <c r="A114" s="40"/>
      <c r="B114" s="42"/>
      <c r="C114" s="83"/>
      <c r="D114" s="83"/>
      <c r="E114" s="83"/>
      <c r="F114" s="83"/>
      <c r="G114" s="83"/>
      <c r="H114" s="45"/>
    </row>
    <row r="115" spans="1:8" hidden="1" outlineLevel="1" x14ac:dyDescent="0.25">
      <c r="A115" s="40"/>
      <c r="B115" s="42"/>
      <c r="C115" s="83"/>
      <c r="D115" s="83"/>
      <c r="E115" s="83"/>
      <c r="F115" s="83"/>
      <c r="G115" s="83"/>
      <c r="H115" s="45"/>
    </row>
    <row r="116" spans="1:8" hidden="1" outlineLevel="1" x14ac:dyDescent="0.25">
      <c r="A116" s="40"/>
      <c r="B116" s="42"/>
      <c r="C116" s="83"/>
      <c r="D116" s="83"/>
      <c r="E116" s="83"/>
      <c r="F116" s="83"/>
      <c r="G116" s="83"/>
      <c r="H116" s="45"/>
    </row>
    <row r="117" spans="1:8" hidden="1" outlineLevel="1" x14ac:dyDescent="0.25">
      <c r="A117" s="40"/>
      <c r="B117" s="42"/>
      <c r="C117" s="83"/>
      <c r="D117" s="83"/>
      <c r="E117" s="83"/>
      <c r="F117" s="83"/>
      <c r="G117" s="83"/>
      <c r="H117" s="45"/>
    </row>
    <row r="118" spans="1:8" hidden="1" outlineLevel="1" x14ac:dyDescent="0.25">
      <c r="A118" s="40"/>
      <c r="B118" s="42"/>
      <c r="C118" s="83"/>
      <c r="D118" s="83"/>
      <c r="E118" s="83"/>
      <c r="F118" s="83"/>
      <c r="G118" s="83"/>
      <c r="H118" s="45"/>
    </row>
    <row r="119" spans="1:8" hidden="1" outlineLevel="1" x14ac:dyDescent="0.25">
      <c r="A119" s="40"/>
      <c r="B119" s="42"/>
      <c r="C119" s="83"/>
      <c r="D119" s="83"/>
      <c r="E119" s="83"/>
      <c r="F119" s="83"/>
      <c r="G119" s="83"/>
      <c r="H119" s="45"/>
    </row>
    <row r="120" spans="1:8" hidden="1" outlineLevel="1" x14ac:dyDescent="0.25">
      <c r="A120" s="40"/>
      <c r="B120" s="42"/>
      <c r="C120" s="83"/>
      <c r="D120" s="83"/>
      <c r="E120" s="83"/>
      <c r="F120" s="83"/>
      <c r="G120" s="83"/>
      <c r="H120" s="45"/>
    </row>
    <row r="121" spans="1:8" hidden="1" outlineLevel="1" x14ac:dyDescent="0.25">
      <c r="A121" s="40"/>
      <c r="B121" s="42"/>
      <c r="C121" s="83"/>
      <c r="D121" s="83"/>
      <c r="E121" s="83"/>
      <c r="F121" s="83"/>
      <c r="G121" s="83"/>
      <c r="H121" s="45"/>
    </row>
    <row r="122" spans="1:8" hidden="1" outlineLevel="1" x14ac:dyDescent="0.25">
      <c r="A122" s="40"/>
      <c r="B122" s="42"/>
      <c r="C122" s="83"/>
      <c r="D122" s="83"/>
      <c r="E122" s="83"/>
      <c r="F122" s="83"/>
      <c r="G122" s="83"/>
      <c r="H122" s="45"/>
    </row>
    <row r="123" spans="1:8" hidden="1" outlineLevel="1" x14ac:dyDescent="0.25">
      <c r="A123" s="40"/>
      <c r="B123" s="46"/>
      <c r="C123" s="88"/>
      <c r="D123" s="88"/>
      <c r="E123" s="88"/>
      <c r="F123" s="88"/>
      <c r="G123" s="88"/>
      <c r="H123" s="47"/>
    </row>
    <row r="124" spans="1:8" ht="6.65" customHeight="1" collapsed="1" x14ac:dyDescent="0.25">
      <c r="A124" s="8"/>
      <c r="B124" s="8"/>
      <c r="C124" s="9"/>
      <c r="D124" s="9"/>
      <c r="E124" s="7"/>
      <c r="F124" s="7"/>
      <c r="G124" s="7"/>
      <c r="H124" s="7"/>
    </row>
    <row r="125" spans="1:8" ht="15" customHeight="1" x14ac:dyDescent="0.25">
      <c r="A125" s="89" t="s">
        <v>44</v>
      </c>
      <c r="B125" s="90"/>
      <c r="C125" s="90"/>
      <c r="D125" s="90"/>
      <c r="E125" s="90"/>
      <c r="F125" s="90"/>
      <c r="G125" s="90"/>
      <c r="H125" s="90"/>
    </row>
    <row r="126" spans="1:8" ht="6.65" customHeight="1" x14ac:dyDescent="0.25"/>
    <row r="127" spans="1:8" ht="15" x14ac:dyDescent="0.25">
      <c r="A127" s="91" t="s">
        <v>48</v>
      </c>
      <c r="B127" s="91"/>
      <c r="C127" s="91"/>
      <c r="D127" s="91"/>
      <c r="E127" s="91"/>
      <c r="F127" s="91"/>
      <c r="G127" s="91"/>
      <c r="H127" s="67">
        <f>SUM(H103:H123)</f>
        <v>0</v>
      </c>
    </row>
    <row r="128" spans="1:8" ht="6.65" customHeight="1" x14ac:dyDescent="0.25">
      <c r="A128" s="4"/>
    </row>
    <row r="129" spans="1:8" ht="20.5" customHeight="1" x14ac:dyDescent="0.25">
      <c r="A129" s="126" t="s">
        <v>49</v>
      </c>
      <c r="B129" s="126"/>
      <c r="C129" s="126"/>
      <c r="D129" s="126"/>
      <c r="E129" s="126"/>
      <c r="F129" s="126"/>
      <c r="G129" s="126"/>
      <c r="H129" s="70">
        <f>SUM(H67+H97+H127)</f>
        <v>0</v>
      </c>
    </row>
    <row r="130" spans="1:8" ht="13.5" customHeight="1" x14ac:dyDescent="0.25">
      <c r="A130" s="4"/>
    </row>
    <row r="131" spans="1:8" ht="19.5" x14ac:dyDescent="0.25">
      <c r="A131" s="120" t="s">
        <v>50</v>
      </c>
      <c r="B131" s="121"/>
      <c r="C131" s="121"/>
      <c r="D131" s="121"/>
      <c r="E131" s="121"/>
      <c r="F131" s="121"/>
      <c r="G131" s="121"/>
      <c r="H131" s="122"/>
    </row>
    <row r="132" spans="1:8" x14ac:dyDescent="0.25">
      <c r="A132" s="5"/>
      <c r="B132" s="15"/>
      <c r="C132" s="15"/>
      <c r="D132" s="15"/>
      <c r="E132" s="4"/>
      <c r="F132" s="4"/>
      <c r="G132" s="4"/>
      <c r="H132" s="4"/>
    </row>
    <row r="133" spans="1:8" ht="17.5" x14ac:dyDescent="0.25">
      <c r="A133" s="84" t="s">
        <v>10</v>
      </c>
      <c r="B133" s="85"/>
      <c r="C133" s="85"/>
      <c r="D133" s="85"/>
      <c r="E133" s="85"/>
      <c r="F133" s="85"/>
      <c r="G133" s="85"/>
      <c r="H133" s="86"/>
    </row>
    <row r="134" spans="1:8" ht="6.65" customHeight="1" x14ac:dyDescent="0.25">
      <c r="A134" s="8"/>
      <c r="B134" s="9"/>
      <c r="C134" s="9"/>
      <c r="D134" s="9"/>
      <c r="E134" s="7"/>
      <c r="F134" s="7"/>
      <c r="G134" s="7"/>
      <c r="H134" s="7"/>
    </row>
    <row r="135" spans="1:8" ht="15" x14ac:dyDescent="0.25">
      <c r="A135" s="99" t="s">
        <v>11</v>
      </c>
      <c r="B135" s="99"/>
      <c r="C135" s="99" t="s">
        <v>12</v>
      </c>
      <c r="D135" s="99"/>
      <c r="E135" s="87" t="s">
        <v>13</v>
      </c>
      <c r="F135" s="87"/>
      <c r="G135" s="87" t="s">
        <v>14</v>
      </c>
      <c r="H135" s="87"/>
    </row>
    <row r="136" spans="1:8" x14ac:dyDescent="0.25">
      <c r="A136" s="17"/>
      <c r="B136" s="18"/>
      <c r="C136" s="18"/>
      <c r="D136" s="18"/>
      <c r="E136" s="11"/>
      <c r="F136" s="11"/>
      <c r="G136" s="11"/>
      <c r="H136" s="11"/>
    </row>
    <row r="137" spans="1:8" x14ac:dyDescent="0.25">
      <c r="A137" s="100" t="s">
        <v>15</v>
      </c>
      <c r="B137" s="101"/>
      <c r="C137" s="102" t="str">
        <f>IF(D8=0,"-",D8)</f>
        <v>-</v>
      </c>
      <c r="D137" s="103"/>
      <c r="E137" s="27">
        <f>SUM(D16)</f>
        <v>0</v>
      </c>
      <c r="F137" s="28" t="str">
        <f>IF(E137=0,"-",SUM(E137/$E$141))</f>
        <v>-</v>
      </c>
      <c r="G137" s="30">
        <f>SUM(H67)</f>
        <v>0</v>
      </c>
      <c r="H137" s="28" t="str">
        <f>IF(G137=0,"-",SUM(G137/$G$141))</f>
        <v>-</v>
      </c>
    </row>
    <row r="138" spans="1:8" x14ac:dyDescent="0.25">
      <c r="A138" s="100" t="s">
        <v>82</v>
      </c>
      <c r="B138" s="101"/>
      <c r="C138" s="104"/>
      <c r="D138" s="105"/>
      <c r="E138" s="27">
        <f>SUM(D17)</f>
        <v>0</v>
      </c>
      <c r="F138" s="28" t="str">
        <f>IF(E138=0,"-",SUM(E138/$E$141))</f>
        <v>-</v>
      </c>
      <c r="G138" s="30">
        <f>SUM(H97)</f>
        <v>0</v>
      </c>
      <c r="H138" s="28" t="str">
        <f>IF(G138=0,"-",SUM(G138/$G$141))</f>
        <v>-</v>
      </c>
    </row>
    <row r="139" spans="1:8" x14ac:dyDescent="0.25">
      <c r="A139" s="100" t="s">
        <v>2</v>
      </c>
      <c r="B139" s="101"/>
      <c r="C139" s="106"/>
      <c r="D139" s="107"/>
      <c r="E139" s="27">
        <f>SUM(D18)</f>
        <v>0</v>
      </c>
      <c r="F139" s="28" t="str">
        <f>IF(E139=0,"-",SUM(E139/$E$141))</f>
        <v>-</v>
      </c>
      <c r="G139" s="30">
        <f>SUM(H127)</f>
        <v>0</v>
      </c>
      <c r="H139" s="28" t="str">
        <f>IF(G139=0,"-",SUM(G139/$G$141))</f>
        <v>-</v>
      </c>
    </row>
    <row r="140" spans="1:8" x14ac:dyDescent="0.25">
      <c r="A140" s="12"/>
      <c r="B140" s="13"/>
      <c r="C140" s="13"/>
      <c r="D140" s="13"/>
      <c r="E140" s="14"/>
      <c r="F140" s="14"/>
      <c r="G140" s="14"/>
      <c r="H140" s="16"/>
    </row>
    <row r="141" spans="1:8" ht="20.5" customHeight="1" x14ac:dyDescent="0.25">
      <c r="A141" s="92" t="s">
        <v>58</v>
      </c>
      <c r="B141" s="93"/>
      <c r="C141" s="94"/>
      <c r="D141" s="72"/>
      <c r="E141" s="79">
        <f>SUM(E137:E139)</f>
        <v>0</v>
      </c>
      <c r="F141" s="80" t="str">
        <f>IF(E141=0,"-",SUM(F137:F139))</f>
        <v>-</v>
      </c>
      <c r="G141" s="79">
        <f>SUM(G137:G139)</f>
        <v>0</v>
      </c>
      <c r="H141" s="80" t="str">
        <f>IF(G141=0,"-",SUM(H137:H139))</f>
        <v>-</v>
      </c>
    </row>
    <row r="142" spans="1:8" x14ac:dyDescent="0.25">
      <c r="A142" s="8"/>
      <c r="B142" s="8"/>
      <c r="C142" s="8"/>
      <c r="D142" s="8"/>
      <c r="E142" s="7"/>
      <c r="F142" s="7"/>
      <c r="G142" s="7"/>
      <c r="H142" s="7"/>
    </row>
    <row r="143" spans="1:8" ht="17.5" x14ac:dyDescent="0.25">
      <c r="A143" s="84" t="s">
        <v>16</v>
      </c>
      <c r="B143" s="85"/>
      <c r="C143" s="85"/>
      <c r="D143" s="85"/>
      <c r="E143" s="85"/>
      <c r="F143" s="85"/>
      <c r="G143" s="85"/>
      <c r="H143" s="86"/>
    </row>
    <row r="144" spans="1:8" ht="6.65" customHeight="1" x14ac:dyDescent="0.25">
      <c r="A144" s="8"/>
      <c r="B144" s="8"/>
      <c r="C144" s="8"/>
      <c r="D144" s="8"/>
      <c r="E144" s="6"/>
      <c r="F144" s="6"/>
      <c r="G144" s="6"/>
      <c r="H144" s="6"/>
    </row>
    <row r="145" spans="1:8" ht="15" x14ac:dyDescent="0.25">
      <c r="A145" s="4"/>
      <c r="D145" s="81" t="s">
        <v>41</v>
      </c>
      <c r="E145" s="95" t="s">
        <v>18</v>
      </c>
      <c r="F145" s="96"/>
      <c r="G145" s="97" t="s">
        <v>19</v>
      </c>
      <c r="H145" s="98"/>
    </row>
    <row r="146" spans="1:8" ht="15" x14ac:dyDescent="0.25">
      <c r="A146" s="92" t="s">
        <v>17</v>
      </c>
      <c r="B146" s="93"/>
      <c r="C146" s="94"/>
      <c r="D146" s="63" t="str">
        <f>IF($G$141=0,"-",IF(D5="DistriktForsk (DF)",MAXA(0,MIN($G$141*$E$11,$E$141*$E$11,$E$138,$G$138)),MAXA(0,MIN($G$141*$E$11,$E$141*$E$11))))</f>
        <v>-</v>
      </c>
      <c r="E146" s="118">
        <f>SUM(D12)</f>
        <v>0</v>
      </c>
      <c r="F146" s="119"/>
      <c r="G146" s="124" t="str">
        <f>IF($H$129=0,"-",SUM(D146-E146))</f>
        <v>-</v>
      </c>
      <c r="H146" s="125"/>
    </row>
    <row r="147" spans="1:8" x14ac:dyDescent="0.25">
      <c r="A147" s="4"/>
    </row>
    <row r="148" spans="1:8" ht="15" x14ac:dyDescent="0.25">
      <c r="A148" s="159" t="s">
        <v>71</v>
      </c>
      <c r="B148" s="160"/>
      <c r="C148" s="161"/>
      <c r="D148" s="71" t="str">
        <f>IF($H$129=0,"-",SUM(G141-D146))</f>
        <v>-</v>
      </c>
    </row>
    <row r="149" spans="1:8" ht="13.5" customHeight="1" x14ac:dyDescent="0.25">
      <c r="A149" s="4"/>
    </row>
    <row r="150" spans="1:8" ht="19.5" x14ac:dyDescent="0.25">
      <c r="A150" s="120" t="s">
        <v>51</v>
      </c>
      <c r="B150" s="121"/>
      <c r="C150" s="121"/>
      <c r="D150" s="121"/>
      <c r="E150" s="121"/>
      <c r="F150" s="121"/>
      <c r="G150" s="121"/>
      <c r="H150" s="122"/>
    </row>
    <row r="151" spans="1:8" x14ac:dyDescent="0.25">
      <c r="A151" s="8"/>
      <c r="B151" s="8"/>
      <c r="C151" s="9"/>
      <c r="D151" s="9"/>
      <c r="E151" s="9"/>
    </row>
    <row r="152" spans="1:8" ht="15" customHeight="1" x14ac:dyDescent="0.25">
      <c r="A152" s="123" t="s">
        <v>39</v>
      </c>
      <c r="B152" s="123"/>
      <c r="C152" s="123"/>
      <c r="D152" s="123"/>
      <c r="E152" s="123"/>
      <c r="F152" s="123"/>
      <c r="G152" s="123"/>
      <c r="H152" s="123"/>
    </row>
    <row r="153" spans="1:8" ht="15" customHeight="1" x14ac:dyDescent="0.25">
      <c r="A153" s="117" t="s">
        <v>87</v>
      </c>
      <c r="B153" s="117"/>
      <c r="C153" s="117"/>
      <c r="D153" s="117"/>
      <c r="E153" s="117"/>
      <c r="F153" s="117"/>
      <c r="G153" s="117"/>
      <c r="H153" s="117"/>
    </row>
    <row r="154" spans="1:8" ht="15" customHeight="1" x14ac:dyDescent="0.25">
      <c r="A154" s="117" t="s">
        <v>85</v>
      </c>
      <c r="B154" s="117"/>
      <c r="C154" s="117"/>
      <c r="D154" s="117"/>
      <c r="E154" s="117"/>
      <c r="F154" s="32"/>
      <c r="G154" s="32"/>
      <c r="H154" s="32"/>
    </row>
    <row r="155" spans="1:8" ht="15" customHeight="1" x14ac:dyDescent="0.25">
      <c r="A155" s="117" t="s">
        <v>86</v>
      </c>
      <c r="B155" s="117"/>
      <c r="C155" s="117"/>
      <c r="D155" s="117"/>
      <c r="E155" s="117"/>
      <c r="F155" s="32"/>
      <c r="G155" s="32"/>
      <c r="H155" s="32"/>
    </row>
    <row r="156" spans="1:8" ht="15" customHeight="1" x14ac:dyDescent="0.25">
      <c r="A156" s="117" t="s">
        <v>40</v>
      </c>
      <c r="B156" s="117"/>
      <c r="C156" s="117"/>
      <c r="D156" s="117"/>
      <c r="E156" s="117"/>
      <c r="F156" s="32"/>
      <c r="G156" s="32"/>
      <c r="H156" s="32"/>
    </row>
    <row r="157" spans="1:8" x14ac:dyDescent="0.25">
      <c r="A157" s="19"/>
      <c r="B157" s="19"/>
      <c r="C157" s="19"/>
      <c r="D157" s="19"/>
      <c r="E157" s="19"/>
    </row>
    <row r="158" spans="1:8" ht="15" customHeight="1" x14ac:dyDescent="0.25">
      <c r="A158" s="92" t="s">
        <v>20</v>
      </c>
      <c r="B158" s="94"/>
      <c r="C158" s="146" t="s">
        <v>21</v>
      </c>
      <c r="D158" s="147"/>
      <c r="E158" s="115" t="s">
        <v>22</v>
      </c>
      <c r="F158" s="115"/>
      <c r="G158" s="115"/>
      <c r="H158" s="115"/>
    </row>
    <row r="159" spans="1:8" ht="15" customHeight="1" x14ac:dyDescent="0.25">
      <c r="A159" s="152" t="s">
        <v>46</v>
      </c>
      <c r="B159" s="153"/>
      <c r="C159" s="148"/>
      <c r="D159" s="149"/>
      <c r="E159" s="116"/>
      <c r="F159" s="116"/>
      <c r="G159" s="116"/>
      <c r="H159" s="116"/>
    </row>
    <row r="160" spans="1:8" ht="15" customHeight="1" x14ac:dyDescent="0.25">
      <c r="A160" s="154" t="s">
        <v>45</v>
      </c>
      <c r="B160" s="155"/>
      <c r="C160" s="150" t="str">
        <f>IF($D$8=0," ",$D$8)</f>
        <v xml:space="preserve"> </v>
      </c>
      <c r="D160" s="151"/>
      <c r="E160" s="116"/>
      <c r="F160" s="116"/>
      <c r="G160" s="116"/>
      <c r="H160" s="116"/>
    </row>
    <row r="161" spans="1:8" ht="15" customHeight="1" x14ac:dyDescent="0.25">
      <c r="A161" s="156" t="s">
        <v>54</v>
      </c>
      <c r="B161" s="157"/>
      <c r="C161" s="148"/>
      <c r="D161" s="149"/>
      <c r="E161" s="116"/>
      <c r="F161" s="116"/>
      <c r="G161" s="116"/>
      <c r="H161" s="116"/>
    </row>
    <row r="162" spans="1:8" ht="72.5" customHeight="1" x14ac:dyDescent="0.25">
      <c r="A162" s="92" t="s">
        <v>23</v>
      </c>
      <c r="B162" s="94"/>
      <c r="C162" s="148"/>
      <c r="D162" s="149"/>
      <c r="E162" s="116"/>
      <c r="F162" s="116"/>
      <c r="G162" s="116"/>
      <c r="H162" s="116"/>
    </row>
    <row r="163" spans="1:8" ht="15" customHeight="1" x14ac:dyDescent="0.25">
      <c r="A163" s="108" t="s">
        <v>72</v>
      </c>
      <c r="B163" s="108"/>
      <c r="C163" s="108"/>
      <c r="D163" s="108"/>
      <c r="E163" s="108"/>
      <c r="F163" s="108"/>
      <c r="G163" s="108"/>
      <c r="H163" s="108"/>
    </row>
    <row r="164" spans="1:8" ht="15" customHeight="1" x14ac:dyDescent="0.25">
      <c r="A164" s="108" t="s">
        <v>73</v>
      </c>
      <c r="B164" s="108"/>
      <c r="C164" s="108"/>
      <c r="D164" s="108"/>
      <c r="E164" s="108"/>
      <c r="F164" s="108"/>
      <c r="G164" s="108"/>
      <c r="H164" s="108"/>
    </row>
  </sheetData>
  <sheetProtection algorithmName="SHA-512" hashValue="7/SnxItVdgrumJ+t/lBf9O5kKfKvDkNwyr7jc7yNMjBNLroNLAX/iyIk1KkVGReuniTM0gp/VLr+48RBOTSFaw==" saltValue="jiekONLG4vlDYwAJbgIWEQ==" spinCount="100000" sheet="1" objects="1" scenarios="1"/>
  <protectedRanges>
    <protectedRange sqref="D6:F6" name="Område12"/>
    <protectedRange sqref="A32:F63" name="Område4"/>
    <protectedRange sqref="A73:H93" name="Område5"/>
    <protectedRange sqref="A103:H123" name="Område6"/>
    <protectedRange sqref="D8" name="Område7"/>
    <protectedRange sqref="D9" name="Område8"/>
    <protectedRange sqref="D11" name="Område9"/>
    <protectedRange sqref="D12" name="Område10"/>
    <protectedRange sqref="D16:D18" name="Område11"/>
  </protectedRanges>
  <customSheetViews>
    <customSheetView guid="{EF9DF373-B992-41DD-9F76-64533EC6F1F4}" scale="70" showPageBreaks="1" showGridLines="0" fitToPage="1" view="pageLayout">
      <selection sqref="A1:E1"/>
      <pageMargins left="4.2187500000000003E-2" right="0.29282407407407407" top="0.6339285714285714" bottom="0.19685039370078741" header="0.31496062992125984" footer="0.31496062992125984"/>
      <pageSetup paperSize="9" scale="48" orientation="portrait" r:id="rId1"/>
      <headerFooter>
        <oddHeader>&amp;L&amp;G&amp;C&amp;"Verdana,Normal"&amp;16&amp;A&amp;R&amp;G</oddHeader>
      </headerFooter>
    </customSheetView>
  </customSheetViews>
  <mergeCells count="136">
    <mergeCell ref="A2:H2"/>
    <mergeCell ref="A146:C146"/>
    <mergeCell ref="A148:C148"/>
    <mergeCell ref="C16:C18"/>
    <mergeCell ref="A11:C11"/>
    <mergeCell ref="A12:C12"/>
    <mergeCell ref="A20:C20"/>
    <mergeCell ref="A28:H28"/>
    <mergeCell ref="A65:H65"/>
    <mergeCell ref="C87:E87"/>
    <mergeCell ref="F87:G87"/>
    <mergeCell ref="C72:E72"/>
    <mergeCell ref="F72:G72"/>
    <mergeCell ref="C73:E73"/>
    <mergeCell ref="F73:G73"/>
    <mergeCell ref="C74:E74"/>
    <mergeCell ref="F74:G74"/>
    <mergeCell ref="C81:E81"/>
    <mergeCell ref="F81:G81"/>
    <mergeCell ref="C82:E82"/>
    <mergeCell ref="F82:G82"/>
    <mergeCell ref="C75:E75"/>
    <mergeCell ref="F75:G75"/>
    <mergeCell ref="C76:E76"/>
    <mergeCell ref="F76:G76"/>
    <mergeCell ref="C158:D158"/>
    <mergeCell ref="C159:D159"/>
    <mergeCell ref="C160:D160"/>
    <mergeCell ref="C161:D161"/>
    <mergeCell ref="C162:D162"/>
    <mergeCell ref="A158:B158"/>
    <mergeCell ref="A159:B159"/>
    <mergeCell ref="A160:B160"/>
    <mergeCell ref="A161:B161"/>
    <mergeCell ref="A162:B162"/>
    <mergeCell ref="C77:E77"/>
    <mergeCell ref="F77:G77"/>
    <mergeCell ref="C84:E84"/>
    <mergeCell ref="F84:G84"/>
    <mergeCell ref="C85:E85"/>
    <mergeCell ref="F85:G85"/>
    <mergeCell ref="C86:E86"/>
    <mergeCell ref="F86:G86"/>
    <mergeCell ref="C83:E83"/>
    <mergeCell ref="F83:G83"/>
    <mergeCell ref="C78:E78"/>
    <mergeCell ref="F78:G78"/>
    <mergeCell ref="C79:E79"/>
    <mergeCell ref="A5:C5"/>
    <mergeCell ref="A6:C6"/>
    <mergeCell ref="D5:F5"/>
    <mergeCell ref="A69:H69"/>
    <mergeCell ref="A70:H70"/>
    <mergeCell ref="A22:H22"/>
    <mergeCell ref="A27:H27"/>
    <mergeCell ref="A24:H24"/>
    <mergeCell ref="A25:H25"/>
    <mergeCell ref="A67:E67"/>
    <mergeCell ref="D6:F6"/>
    <mergeCell ref="A8:C8"/>
    <mergeCell ref="A9:C9"/>
    <mergeCell ref="F79:G79"/>
    <mergeCell ref="C80:E80"/>
    <mergeCell ref="F80:G80"/>
    <mergeCell ref="C90:E90"/>
    <mergeCell ref="F90:G90"/>
    <mergeCell ref="C91:E91"/>
    <mergeCell ref="F91:G91"/>
    <mergeCell ref="C92:E92"/>
    <mergeCell ref="F92:G92"/>
    <mergeCell ref="C88:E88"/>
    <mergeCell ref="F88:G88"/>
    <mergeCell ref="C89:E89"/>
    <mergeCell ref="F89:G89"/>
    <mergeCell ref="C102:G102"/>
    <mergeCell ref="C103:G103"/>
    <mergeCell ref="C104:G104"/>
    <mergeCell ref="C105:G105"/>
    <mergeCell ref="C93:E93"/>
    <mergeCell ref="F93:G93"/>
    <mergeCell ref="A95:H95"/>
    <mergeCell ref="A97:G97"/>
    <mergeCell ref="A99:H99"/>
    <mergeCell ref="A100:H100"/>
    <mergeCell ref="A163:H163"/>
    <mergeCell ref="A164:H164"/>
    <mergeCell ref="A1:H1"/>
    <mergeCell ref="A3:H3"/>
    <mergeCell ref="E158:H158"/>
    <mergeCell ref="E159:H159"/>
    <mergeCell ref="E160:H160"/>
    <mergeCell ref="E161:H161"/>
    <mergeCell ref="A153:H153"/>
    <mergeCell ref="A154:E154"/>
    <mergeCell ref="A155:E155"/>
    <mergeCell ref="A156:E156"/>
    <mergeCell ref="E146:F146"/>
    <mergeCell ref="A150:H150"/>
    <mergeCell ref="A152:H152"/>
    <mergeCell ref="E162:H162"/>
    <mergeCell ref="G146:H146"/>
    <mergeCell ref="A129:G129"/>
    <mergeCell ref="A131:H131"/>
    <mergeCell ref="C116:G116"/>
    <mergeCell ref="C117:G117"/>
    <mergeCell ref="C118:G118"/>
    <mergeCell ref="C119:G119"/>
    <mergeCell ref="C120:G120"/>
    <mergeCell ref="A141:C141"/>
    <mergeCell ref="A143:H143"/>
    <mergeCell ref="E145:F145"/>
    <mergeCell ref="G145:H145"/>
    <mergeCell ref="A135:B135"/>
    <mergeCell ref="A137:B137"/>
    <mergeCell ref="A138:B138"/>
    <mergeCell ref="A139:B139"/>
    <mergeCell ref="C137:D139"/>
    <mergeCell ref="C135:D135"/>
    <mergeCell ref="C106:G106"/>
    <mergeCell ref="C107:G107"/>
    <mergeCell ref="C108:G108"/>
    <mergeCell ref="C109:G109"/>
    <mergeCell ref="C110:G110"/>
    <mergeCell ref="A133:H133"/>
    <mergeCell ref="E135:F135"/>
    <mergeCell ref="G135:H135"/>
    <mergeCell ref="C121:G121"/>
    <mergeCell ref="C122:G122"/>
    <mergeCell ref="C123:G123"/>
    <mergeCell ref="A125:H125"/>
    <mergeCell ref="A127:G127"/>
    <mergeCell ref="C111:G111"/>
    <mergeCell ref="C112:G112"/>
    <mergeCell ref="C113:G113"/>
    <mergeCell ref="C114:G114"/>
    <mergeCell ref="C115:G115"/>
  </mergeCells>
  <conditionalFormatting sqref="D30">
    <cfRule type="cellIs" dxfId="9" priority="1" operator="equal">
      <formula>"Kun fast sats - oppgi antall timer!"</formula>
    </cfRule>
    <cfRule type="cellIs" dxfId="8" priority="2" operator="equal">
      <formula>"Kun fast sats oppgi antall timer! "</formula>
    </cfRule>
    <cfRule type="cellIs" dxfId="7" priority="3" operator="equal">
      <formula>"Kun fast sats oppgi antall timer!"</formula>
    </cfRule>
    <cfRule type="cellIs" dxfId="6" priority="5" operator="equal">
      <formula>"Kun beregning - oppgi årslønn!"</formula>
    </cfRule>
  </conditionalFormatting>
  <conditionalFormatting sqref="D20:E20">
    <cfRule type="cellIs" dxfId="5" priority="26" operator="lessThan">
      <formula>#REF!</formula>
    </cfRule>
    <cfRule type="cellIs" dxfId="4" priority="27" operator="equal">
      <formula>#REF!</formula>
    </cfRule>
  </conditionalFormatting>
  <conditionalFormatting sqref="D30:E30">
    <cfRule type="cellIs" dxfId="3" priority="7" operator="equal">
      <formula>"Skal ikke brukes!"</formula>
    </cfRule>
    <cfRule type="cellIs" dxfId="2" priority="10" operator="equal">
      <formula>"Skal ikke fylles ut!"</formula>
    </cfRule>
  </conditionalFormatting>
  <conditionalFormatting sqref="E141 G141">
    <cfRule type="cellIs" dxfId="1" priority="20" operator="lessThan">
      <formula>#REF!</formula>
    </cfRule>
    <cfRule type="cellIs" dxfId="0" priority="21" operator="equal">
      <formula>#REF!</formula>
    </cfRule>
  </conditionalFormatting>
  <dataValidations count="5">
    <dataValidation allowBlank="1" showErrorMessage="1" prompt="Beregnet timesats på 1 promille av årslønn og/eller fast timesats på kroner 700." sqref="A16" xr:uid="{A6A6530C-FC8E-461B-9627-F7BA9D678590}"/>
    <dataValidation allowBlank="1" showInputMessage="1" showErrorMessage="1" sqref="E65 E125 E95" xr:uid="{0B61D9D1-9FD8-4CE9-9DA3-7C3B164E6A6E}"/>
    <dataValidation type="whole" allowBlank="1" showInputMessage="1" showErrorMessage="1" sqref="G137:G139" xr:uid="{351BB1D9-A95E-4432-A11A-7D383AF083AF}">
      <formula1>0</formula1>
      <formula2>100000000</formula2>
    </dataValidation>
    <dataValidation operator="greaterThanOrEqual" allowBlank="1" showErrorMessage="1" error="Fyll ut!" prompt="Bruk godkjent beløp fra tilsagnsbrev." sqref="C132:D132" xr:uid="{8B0FC5AE-927A-4C7A-BB3A-24A3001F8FD0}"/>
    <dataValidation allowBlank="1" showErrorMessage="1" prompt="Beregnet timesats på 0,85 promille av årslønn og/eller fast timesats på kroner 700." sqref="A137" xr:uid="{AF8A53B6-299C-4E67-B7DE-53E0C30F41EC}"/>
  </dataValidations>
  <hyperlinks>
    <hyperlink ref="A2:H2" r:id="rId2" display=" Klikk her for mer informasjon om rapportering og utfylling av regnskapsrapporten." xr:uid="{D0DB8645-B918-44C3-AA14-87F72DE56348}"/>
  </hyperlinks>
  <pageMargins left="4.2187500000000003E-2" right="0.29282407407407407" top="0.6339285714285714" bottom="0.19685039370078741" header="0.31496062992125984" footer="0.31496062992125984"/>
  <pageSetup paperSize="9" scale="45" fitToWidth="0" fitToHeight="0" orientation="portrait" r:id="rId3"/>
  <headerFooter>
    <oddHeader>&amp;L&amp;G&amp;C&amp;"Verdana,Normal"&amp;16&amp;A&amp;R&amp;G</oddHeader>
  </headerFooter>
  <ignoredErrors>
    <ignoredError sqref="F141:G141" formula="1"/>
    <ignoredError sqref="H129 D146 D148 G146" evalError="1"/>
  </ignoredErrors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F80F442-A867-488E-B39C-643DD10E32A7}">
          <x14:formula1>
            <xm:f>Inndata!$D$2:$D$25</xm:f>
          </x14:formula1>
          <xm:sqref>A103:A123 A73:A93 A32:A63</xm:sqref>
        </x14:dataValidation>
        <x14:dataValidation type="list" allowBlank="1" showInputMessage="1" showErrorMessage="1" xr:uid="{A7ACBFDD-6CDE-4827-9607-DB80925F783E}">
          <x14:formula1>
            <xm:f>Inndata!$B$2:$B$3</xm:f>
          </x14:formula1>
          <xm:sqref>D32:D63</xm:sqref>
        </x14:dataValidation>
        <x14:dataValidation type="list" allowBlank="1" showInputMessage="1" showErrorMessage="1" xr:uid="{E5A1CF73-46E6-42EE-9713-ADD8D94201EF}">
          <x14:formula1>
            <xm:f>Inndata!$E$8:$E$13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21DA-2C3D-4F70-A16A-D8D178933935}">
  <sheetPr codeName="Ark6">
    <tabColor rgb="FFCDC9AF"/>
  </sheetPr>
  <dimension ref="A1:F25"/>
  <sheetViews>
    <sheetView workbookViewId="0">
      <selection activeCell="E2" sqref="E2:E8"/>
    </sheetView>
  </sheetViews>
  <sheetFormatPr baseColWidth="10" defaultColWidth="11.453125" defaultRowHeight="12.75" customHeight="1" x14ac:dyDescent="0.3"/>
  <cols>
    <col min="1" max="1" width="31.7265625" style="2" customWidth="1"/>
    <col min="2" max="2" width="37.81640625" style="2" bestFit="1" customWidth="1"/>
    <col min="3" max="3" width="12.1796875" style="2" customWidth="1"/>
    <col min="4" max="4" width="11.453125" style="1"/>
    <col min="5" max="5" width="62.453125" style="1" customWidth="1"/>
    <col min="6" max="6" width="14.7265625" style="1" customWidth="1"/>
    <col min="7" max="16384" width="11.453125" style="1"/>
  </cols>
  <sheetData>
    <row r="1" spans="1:6" ht="12.75" customHeight="1" x14ac:dyDescent="0.3">
      <c r="A1" s="2" t="s">
        <v>24</v>
      </c>
      <c r="B1" s="2" t="s">
        <v>6</v>
      </c>
      <c r="C1" s="2" t="s">
        <v>25</v>
      </c>
      <c r="D1" s="1" t="s">
        <v>26</v>
      </c>
      <c r="E1" s="1" t="s">
        <v>27</v>
      </c>
      <c r="F1" s="1" t="s">
        <v>28</v>
      </c>
    </row>
    <row r="2" spans="1:6" ht="12.75" customHeight="1" x14ac:dyDescent="0.3">
      <c r="A2" s="2" t="s">
        <v>29</v>
      </c>
      <c r="B2" s="2" t="s">
        <v>30</v>
      </c>
      <c r="C2" s="2" t="s">
        <v>31</v>
      </c>
      <c r="D2" s="1">
        <v>2017</v>
      </c>
      <c r="E2" s="1" t="s">
        <v>37</v>
      </c>
      <c r="F2" s="1" t="s">
        <v>33</v>
      </c>
    </row>
    <row r="3" spans="1:6" ht="12.75" customHeight="1" x14ac:dyDescent="0.3">
      <c r="A3" s="2" t="s">
        <v>34</v>
      </c>
      <c r="B3" s="2" t="s">
        <v>35</v>
      </c>
      <c r="C3" s="2" t="s">
        <v>36</v>
      </c>
      <c r="D3" s="1">
        <v>2018</v>
      </c>
      <c r="E3" s="1" t="s">
        <v>0</v>
      </c>
      <c r="F3" s="1" t="s">
        <v>38</v>
      </c>
    </row>
    <row r="4" spans="1:6" ht="12.75" customHeight="1" x14ac:dyDescent="0.3">
      <c r="D4" s="1">
        <v>2019</v>
      </c>
      <c r="E4" s="1" t="s">
        <v>59</v>
      </c>
    </row>
    <row r="5" spans="1:6" ht="12.75" customHeight="1" x14ac:dyDescent="0.3">
      <c r="D5" s="1">
        <v>2020</v>
      </c>
      <c r="E5" s="1" t="s">
        <v>65</v>
      </c>
    </row>
    <row r="6" spans="1:6" ht="12.75" customHeight="1" x14ac:dyDescent="0.3">
      <c r="D6" s="1">
        <v>2021</v>
      </c>
      <c r="E6" s="1" t="s">
        <v>63</v>
      </c>
    </row>
    <row r="7" spans="1:6" ht="12.75" customHeight="1" x14ac:dyDescent="0.3">
      <c r="D7" s="1">
        <v>2022</v>
      </c>
      <c r="E7" s="1" t="s">
        <v>64</v>
      </c>
    </row>
    <row r="8" spans="1:6" ht="12.75" customHeight="1" x14ac:dyDescent="0.3">
      <c r="D8" s="1">
        <v>2023</v>
      </c>
      <c r="E8" s="1" t="s">
        <v>32</v>
      </c>
    </row>
    <row r="9" spans="1:6" ht="12.75" customHeight="1" x14ac:dyDescent="0.3">
      <c r="D9" s="1">
        <v>2024</v>
      </c>
    </row>
    <row r="10" spans="1:6" ht="12.75" customHeight="1" x14ac:dyDescent="0.3">
      <c r="D10" s="1">
        <v>2025</v>
      </c>
    </row>
    <row r="11" spans="1:6" ht="12.75" customHeight="1" x14ac:dyDescent="0.3">
      <c r="D11" s="1">
        <v>2026</v>
      </c>
    </row>
    <row r="12" spans="1:6" ht="12.75" customHeight="1" x14ac:dyDescent="0.3">
      <c r="D12" s="1">
        <v>2027</v>
      </c>
    </row>
    <row r="13" spans="1:6" ht="12.75" customHeight="1" x14ac:dyDescent="0.3">
      <c r="D13" s="1">
        <v>2028</v>
      </c>
    </row>
    <row r="14" spans="1:6" ht="12.75" customHeight="1" x14ac:dyDescent="0.3">
      <c r="D14" s="1">
        <v>2029</v>
      </c>
    </row>
    <row r="15" spans="1:6" ht="12.75" customHeight="1" x14ac:dyDescent="0.3">
      <c r="D15" s="1">
        <v>2030</v>
      </c>
    </row>
    <row r="16" spans="1:6" ht="12.75" customHeight="1" x14ac:dyDescent="0.3">
      <c r="D16" s="1">
        <v>2031</v>
      </c>
    </row>
    <row r="17" spans="4:4" ht="12.75" customHeight="1" x14ac:dyDescent="0.3">
      <c r="D17" s="1">
        <v>2032</v>
      </c>
    </row>
    <row r="18" spans="4:4" ht="12.75" customHeight="1" x14ac:dyDescent="0.3">
      <c r="D18" s="1">
        <v>2033</v>
      </c>
    </row>
    <row r="19" spans="4:4" ht="12.75" customHeight="1" x14ac:dyDescent="0.3">
      <c r="D19" s="1">
        <v>2034</v>
      </c>
    </row>
    <row r="20" spans="4:4" ht="12.75" customHeight="1" x14ac:dyDescent="0.3">
      <c r="D20" s="1">
        <v>2035</v>
      </c>
    </row>
    <row r="21" spans="4:4" ht="12.75" customHeight="1" x14ac:dyDescent="0.3">
      <c r="D21" s="1">
        <v>2036</v>
      </c>
    </row>
    <row r="22" spans="4:4" ht="12.75" customHeight="1" x14ac:dyDescent="0.3">
      <c r="D22" s="1">
        <v>2037</v>
      </c>
    </row>
    <row r="23" spans="4:4" ht="12.75" customHeight="1" x14ac:dyDescent="0.3">
      <c r="D23" s="1">
        <v>2038</v>
      </c>
    </row>
    <row r="24" spans="4:4" ht="12.75" customHeight="1" x14ac:dyDescent="0.3">
      <c r="D24" s="1">
        <v>2039</v>
      </c>
    </row>
    <row r="25" spans="4:4" ht="12.75" customHeight="1" x14ac:dyDescent="0.3">
      <c r="D25" s="1">
        <v>2040</v>
      </c>
    </row>
  </sheetData>
  <sheetProtection algorithmName="SHA-512" hashValue="crrvJv7AdXSoEXK4oHDOEAaYUpnsEoaGSasbbq7srQ6jn2bK4PKSHvmZbn/HA5lwk88gXmNeFq8++QAThhyUpg==" saltValue="gg7tjd3HE72bc5czG+4hgg==" spinCount="100000" sheet="1" objects="1" scenarios="1"/>
  <autoFilter ref="A1:F25" xr:uid="{D41A21DA-2C3D-4F70-A16A-D8D178933935}"/>
  <customSheetViews>
    <customSheetView guid="{EF9DF373-B992-41DD-9F76-64533EC6F1F4}" state="hidden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6523e425-3997-4398-916d-d9da0d00421c" xsi:nil="true"/>
    <MediaServiceFastMetadata xmlns="6523e425-3997-4398-916d-d9da0d00421c" xsi:nil="true"/>
    <TaxCatchAll xmlns="4c1e125b-b772-4d2d-8af8-eec310c9bc7c" xsi:nil="true"/>
    <df8ae297421a46099bed64514a3fb8ef xmlns="4c1e125b-b772-4d2d-8af8-eec310c9bc7c" xsi:nil="true"/>
    <PublishingExpirationDate xmlns="http://schemas.microsoft.com/sharepoint/v3" xsi:nil="true"/>
    <lcf76f155ced4ddcb4097134ff3c332f xmlns="4cbe5b2f-5b6b-4368-8603-cba559ab62cf">
      <Terms xmlns="http://schemas.microsoft.com/office/infopath/2007/PartnerControls"/>
    </lcf76f155ced4ddcb4097134ff3c332f>
    <PublishingStartDate xmlns="http://schemas.microsoft.com/sharepoint/v3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DC2CF3FD422F40AE9F8952C256CD39" ma:contentTypeVersion="28" ma:contentTypeDescription="Opprett et nytt dokument." ma:contentTypeScope="" ma:versionID="a4fa02567342f95f87c4fe073d853eb9">
  <xsd:schema xmlns:xsd="http://www.w3.org/2001/XMLSchema" xmlns:xs="http://www.w3.org/2001/XMLSchema" xmlns:p="http://schemas.microsoft.com/office/2006/metadata/properties" xmlns:ns1="http://schemas.microsoft.com/sharepoint/v3" xmlns:ns2="4c1e125b-b772-4d2d-8af8-eec310c9bc7c" xmlns:ns3="6523e425-3997-4398-916d-d9da0d00421c" xmlns:ns4="4cbe5b2f-5b6b-4368-8603-cba559ab62cf" xmlns:ns5="3ce2a167-2651-48aa-a062-0f981371e5e0" targetNamespace="http://schemas.microsoft.com/office/2006/metadata/properties" ma:root="true" ma:fieldsID="da7896eb7331d6511d26c136c8a053b6" ns1:_="" ns2:_="" ns3:_="" ns4:_="" ns5:_="">
    <xsd:import namespace="http://schemas.microsoft.com/sharepoint/v3"/>
    <xsd:import namespace="4c1e125b-b772-4d2d-8af8-eec310c9bc7c"/>
    <xsd:import namespace="6523e425-3997-4398-916d-d9da0d00421c"/>
    <xsd:import namespace="4cbe5b2f-5b6b-4368-8603-cba559ab62cf"/>
    <xsd:import namespace="3ce2a167-2651-48aa-a062-0f981371e5e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MediaServiceMetadata" minOccurs="0"/>
                <xsd:element ref="ns3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10" nillable="true" ma:displayName="Dokumenttype_0" ma:hidden="true" ma:internalName="h3ecda64fe994b47aa30e5432815760a">
      <xsd:simpleType>
        <xsd:restriction base="dms:Note"/>
      </xsd:simpleType>
    </xsd:element>
    <xsd:element name="TaxCatchAll" ma:index="11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2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3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3e425-3997-4398-916d-d9da0d004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fals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e5b2f-5b6b-4368-8603-cba559ab62cf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1DCD2-7B41-471C-A473-B69CEE314791}">
  <ds:schemaRefs>
    <ds:schemaRef ds:uri="http://purl.org/dc/dcmitype/"/>
    <ds:schemaRef ds:uri="3ce2a167-2651-48aa-a062-0f981371e5e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4c1e125b-b772-4d2d-8af8-eec310c9bc7c"/>
    <ds:schemaRef ds:uri="4cbe5b2f-5b6b-4368-8603-cba559ab62cf"/>
    <ds:schemaRef ds:uri="6523e425-3997-4398-916d-d9da0d0042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DD396B-95A9-4B7C-9089-FAF023F44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1e125b-b772-4d2d-8af8-eec310c9bc7c"/>
    <ds:schemaRef ds:uri="6523e425-3997-4398-916d-d9da0d00421c"/>
    <ds:schemaRef ds:uri="4cbe5b2f-5b6b-4368-8603-cba559ab62cf"/>
    <ds:schemaRef ds:uri="3ce2a167-2651-48aa-a062-0f981371e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Regnskapsrapport for prosjektet</vt:lpstr>
      <vt:lpstr>Inndata</vt:lpstr>
    </vt:vector>
  </TitlesOfParts>
  <Manager/>
  <Company>TRFK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Sandnes</dc:creator>
  <cp:keywords/>
  <dc:description/>
  <cp:lastModifiedBy>Frank Sandnes</cp:lastModifiedBy>
  <cp:revision/>
  <cp:lastPrinted>2025-02-17T09:22:43Z</cp:lastPrinted>
  <dcterms:created xsi:type="dcterms:W3CDTF">2003-05-20T12:49:25Z</dcterms:created>
  <dcterms:modified xsi:type="dcterms:W3CDTF">2025-03-25T08:27:44Z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0x0101007EDC2CF3FD422F40AE9F8952C256CD39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MediaServiceImageTags">
    <vt:lpwstr/>
  </property>
  <property fmtid="{D5CDD505-2E9C-101B-9397-08002B2CF9AE}" pid="11" name="Avdelinger">
    <vt:lpwstr/>
  </property>
  <property fmtid="{D5CDD505-2E9C-101B-9397-08002B2CF9AE}" pid="12" name="Klassifisering">
    <vt:lpwstr/>
  </property>
  <property fmtid="{D5CDD505-2E9C-101B-9397-08002B2CF9AE}" pid="13" name="Dokumenttype">
    <vt:lpwstr/>
  </property>
  <property fmtid="{D5CDD505-2E9C-101B-9397-08002B2CF9AE}" pid="14" name="Order">
    <vt:r8>25100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